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ityo\City of Towanda Dropbox\Andrew Newbrey\Water\Lead and Copper Issue\"/>
    </mc:Choice>
  </mc:AlternateContent>
  <xr:revisionPtr revIDLastSave="0" documentId="8_{B39572A3-AE8E-44AE-A1CD-C1B46B1B9FCE}" xr6:coauthVersionLast="47" xr6:coauthVersionMax="47" xr10:uidLastSave="{00000000-0000-0000-0000-000000000000}"/>
  <bookViews>
    <workbookView xWindow="28680" yWindow="-120" windowWidth="29040" windowHeight="16440" activeTab="2" xr2:uid="{3E7ACD7C-4891-4775-ADFA-8312201BED2A}"/>
  </bookViews>
  <sheets>
    <sheet name="General Instructions" sheetId="5" r:id="rId1"/>
    <sheet name="Spreadsheet Instructions" sheetId="6" r:id="rId2"/>
    <sheet name="KS-LSLI Spreadsheet" sheetId="1" r:id="rId3"/>
    <sheet name="Permitted Values" sheetId="2" state="hidden" r:id="rId4"/>
    <sheet name="Rules" sheetId="4" state="hidden" r:id="rId5"/>
  </sheets>
  <definedNames>
    <definedName name="_xlnm._FilterDatabase" localSheetId="2" hidden="1">'KS-LSLI Spreadsheet'!$A$1:$Z$643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3" i="1" l="1"/>
  <c r="U4" i="1"/>
  <c r="U5" i="1"/>
  <c r="U6" i="1"/>
  <c r="U7" i="1"/>
  <c r="V7" i="1" s="1"/>
  <c r="U8" i="1"/>
  <c r="U9" i="1"/>
  <c r="U10" i="1"/>
  <c r="U11" i="1"/>
  <c r="U12" i="1"/>
  <c r="U13" i="1"/>
  <c r="U14" i="1"/>
  <c r="U15" i="1"/>
  <c r="U16" i="1"/>
  <c r="U17" i="1"/>
  <c r="X17" i="1" s="1"/>
  <c r="Y17" i="1" s="1"/>
  <c r="U18" i="1"/>
  <c r="X18" i="1" s="1"/>
  <c r="Y18" i="1" s="1"/>
  <c r="U19" i="1"/>
  <c r="U20" i="1"/>
  <c r="U21" i="1"/>
  <c r="U22" i="1"/>
  <c r="U23" i="1"/>
  <c r="V23" i="1" s="1"/>
  <c r="U24" i="1"/>
  <c r="U25" i="1"/>
  <c r="U26" i="1"/>
  <c r="U27" i="1"/>
  <c r="X27" i="1" s="1"/>
  <c r="Y27" i="1" s="1"/>
  <c r="U28" i="1"/>
  <c r="U29" i="1"/>
  <c r="U30" i="1"/>
  <c r="U31" i="1"/>
  <c r="U32" i="1"/>
  <c r="U33" i="1"/>
  <c r="X33" i="1" s="1"/>
  <c r="Y33" i="1" s="1"/>
  <c r="U34" i="1"/>
  <c r="X34" i="1" s="1"/>
  <c r="Y34" i="1" s="1"/>
  <c r="U35" i="1"/>
  <c r="U36" i="1"/>
  <c r="U37" i="1"/>
  <c r="U38" i="1"/>
  <c r="U39" i="1"/>
  <c r="V39" i="1" s="1"/>
  <c r="U40" i="1"/>
  <c r="U41" i="1"/>
  <c r="U42" i="1"/>
  <c r="U43" i="1"/>
  <c r="U44" i="1"/>
  <c r="U45" i="1"/>
  <c r="U46" i="1"/>
  <c r="U47" i="1"/>
  <c r="U48" i="1"/>
  <c r="U49" i="1"/>
  <c r="X49" i="1" s="1"/>
  <c r="Y49" i="1" s="1"/>
  <c r="U50" i="1"/>
  <c r="X50" i="1" s="1"/>
  <c r="Y50" i="1" s="1"/>
  <c r="U51" i="1"/>
  <c r="U52" i="1"/>
  <c r="U53" i="1"/>
  <c r="U54" i="1"/>
  <c r="U55" i="1"/>
  <c r="V55" i="1" s="1"/>
  <c r="U56" i="1"/>
  <c r="U57" i="1"/>
  <c r="X57" i="1" s="1"/>
  <c r="Y57" i="1" s="1"/>
  <c r="U58" i="1"/>
  <c r="U59" i="1"/>
  <c r="U60" i="1"/>
  <c r="U61" i="1"/>
  <c r="U62" i="1"/>
  <c r="U63" i="1"/>
  <c r="U64" i="1"/>
  <c r="U65" i="1"/>
  <c r="X65" i="1" s="1"/>
  <c r="Y65" i="1" s="1"/>
  <c r="U66" i="1"/>
  <c r="X66" i="1" s="1"/>
  <c r="Y66" i="1" s="1"/>
  <c r="U67" i="1"/>
  <c r="U68" i="1"/>
  <c r="U69" i="1"/>
  <c r="U70" i="1"/>
  <c r="U71" i="1"/>
  <c r="V71" i="1" s="1"/>
  <c r="U72" i="1"/>
  <c r="U73" i="1"/>
  <c r="U74" i="1"/>
  <c r="U75" i="1"/>
  <c r="U76" i="1"/>
  <c r="U77" i="1"/>
  <c r="U78" i="1"/>
  <c r="U79" i="1"/>
  <c r="U80" i="1"/>
  <c r="U81" i="1"/>
  <c r="X81" i="1" s="1"/>
  <c r="Y81" i="1" s="1"/>
  <c r="U82" i="1"/>
  <c r="X82" i="1" s="1"/>
  <c r="Y82" i="1" s="1"/>
  <c r="U83" i="1"/>
  <c r="U84" i="1"/>
  <c r="U85" i="1"/>
  <c r="U86" i="1"/>
  <c r="U87" i="1"/>
  <c r="V87" i="1" s="1"/>
  <c r="U88" i="1"/>
  <c r="U89" i="1"/>
  <c r="U90" i="1"/>
  <c r="U91" i="1"/>
  <c r="U92" i="1"/>
  <c r="U93" i="1"/>
  <c r="U94" i="1"/>
  <c r="U95" i="1"/>
  <c r="U96" i="1"/>
  <c r="U97" i="1"/>
  <c r="V97" i="1" s="1"/>
  <c r="U98" i="1"/>
  <c r="X98" i="1" s="1"/>
  <c r="Y98" i="1" s="1"/>
  <c r="U99" i="1"/>
  <c r="U100" i="1"/>
  <c r="U101" i="1"/>
  <c r="U102" i="1"/>
  <c r="U103" i="1"/>
  <c r="V103" i="1" s="1"/>
  <c r="U104" i="1"/>
  <c r="U105" i="1"/>
  <c r="U106" i="1"/>
  <c r="U107" i="1"/>
  <c r="U108" i="1"/>
  <c r="U109" i="1"/>
  <c r="U110" i="1"/>
  <c r="U111" i="1"/>
  <c r="U112" i="1"/>
  <c r="U113" i="1"/>
  <c r="X113" i="1" s="1"/>
  <c r="Y113" i="1" s="1"/>
  <c r="U114" i="1"/>
  <c r="X114" i="1" s="1"/>
  <c r="Y114" i="1" s="1"/>
  <c r="U115" i="1"/>
  <c r="U116" i="1"/>
  <c r="U117" i="1"/>
  <c r="U118" i="1"/>
  <c r="U119" i="1"/>
  <c r="V119" i="1" s="1"/>
  <c r="U120" i="1"/>
  <c r="U121" i="1"/>
  <c r="U122" i="1"/>
  <c r="U123" i="1"/>
  <c r="U124" i="1"/>
  <c r="U125" i="1"/>
  <c r="U126" i="1"/>
  <c r="U127" i="1"/>
  <c r="U128" i="1"/>
  <c r="U129" i="1"/>
  <c r="X129" i="1" s="1"/>
  <c r="Y129" i="1" s="1"/>
  <c r="U130" i="1"/>
  <c r="X130" i="1" s="1"/>
  <c r="Y130" i="1" s="1"/>
  <c r="U131" i="1"/>
  <c r="U132" i="1"/>
  <c r="U133" i="1"/>
  <c r="U134" i="1"/>
  <c r="U135" i="1"/>
  <c r="V135" i="1" s="1"/>
  <c r="U136" i="1"/>
  <c r="U137" i="1"/>
  <c r="U138" i="1"/>
  <c r="U139" i="1"/>
  <c r="U140" i="1"/>
  <c r="U141" i="1"/>
  <c r="U142" i="1"/>
  <c r="U143" i="1"/>
  <c r="U144" i="1"/>
  <c r="U145" i="1"/>
  <c r="X145" i="1" s="1"/>
  <c r="Y145" i="1" s="1"/>
  <c r="U146" i="1"/>
  <c r="X146" i="1" s="1"/>
  <c r="Y146" i="1" s="1"/>
  <c r="U147" i="1"/>
  <c r="U148" i="1"/>
  <c r="U149" i="1"/>
  <c r="U150" i="1"/>
  <c r="U151" i="1"/>
  <c r="V151" i="1" s="1"/>
  <c r="U152" i="1"/>
  <c r="U153" i="1"/>
  <c r="U154" i="1"/>
  <c r="U155" i="1"/>
  <c r="U156" i="1"/>
  <c r="U157" i="1"/>
  <c r="U158" i="1"/>
  <c r="U159" i="1"/>
  <c r="U160" i="1"/>
  <c r="U161" i="1"/>
  <c r="X161" i="1" s="1"/>
  <c r="Y161" i="1" s="1"/>
  <c r="U162" i="1"/>
  <c r="W162" i="1" s="1"/>
  <c r="U163" i="1"/>
  <c r="U164" i="1"/>
  <c r="U165" i="1"/>
  <c r="U166" i="1"/>
  <c r="U167" i="1"/>
  <c r="X167" i="1" s="1"/>
  <c r="Y167" i="1" s="1"/>
  <c r="U168" i="1"/>
  <c r="U169" i="1"/>
  <c r="U170" i="1"/>
  <c r="U171" i="1"/>
  <c r="U172" i="1"/>
  <c r="U173" i="1"/>
  <c r="U174" i="1"/>
  <c r="U175" i="1"/>
  <c r="U176" i="1"/>
  <c r="U177" i="1"/>
  <c r="X177" i="1" s="1"/>
  <c r="Y177" i="1" s="1"/>
  <c r="U178" i="1"/>
  <c r="W178" i="1" s="1"/>
  <c r="U179" i="1"/>
  <c r="U180" i="1"/>
  <c r="U181" i="1"/>
  <c r="U182" i="1"/>
  <c r="U183" i="1"/>
  <c r="X183" i="1" s="1"/>
  <c r="Y183" i="1" s="1"/>
  <c r="U184" i="1"/>
  <c r="U185" i="1"/>
  <c r="U186" i="1"/>
  <c r="U187" i="1"/>
  <c r="U188" i="1"/>
  <c r="U189" i="1"/>
  <c r="U190" i="1"/>
  <c r="U191" i="1"/>
  <c r="U192" i="1"/>
  <c r="U193" i="1"/>
  <c r="X193" i="1" s="1"/>
  <c r="Y193" i="1" s="1"/>
  <c r="U194" i="1"/>
  <c r="W194" i="1" s="1"/>
  <c r="U195" i="1"/>
  <c r="U196" i="1"/>
  <c r="U197" i="1"/>
  <c r="U198" i="1"/>
  <c r="U199" i="1"/>
  <c r="W199" i="1" s="1"/>
  <c r="U200" i="1"/>
  <c r="U201" i="1"/>
  <c r="U202" i="1"/>
  <c r="U203" i="1"/>
  <c r="U204" i="1"/>
  <c r="U205" i="1"/>
  <c r="U206" i="1"/>
  <c r="U207" i="1"/>
  <c r="U208" i="1"/>
  <c r="U209" i="1"/>
  <c r="X209" i="1" s="1"/>
  <c r="Y209" i="1" s="1"/>
  <c r="U210" i="1"/>
  <c r="W210" i="1" s="1"/>
  <c r="U211" i="1"/>
  <c r="U212" i="1"/>
  <c r="U213" i="1"/>
  <c r="U214" i="1"/>
  <c r="U215" i="1"/>
  <c r="W215" i="1" s="1"/>
  <c r="U216" i="1"/>
  <c r="U217" i="1"/>
  <c r="W217" i="1" s="1"/>
  <c r="U218" i="1"/>
  <c r="U219" i="1"/>
  <c r="U220" i="1"/>
  <c r="U221" i="1"/>
  <c r="U222" i="1"/>
  <c r="U223" i="1"/>
  <c r="U224" i="1"/>
  <c r="U225" i="1"/>
  <c r="X225" i="1" s="1"/>
  <c r="Y225" i="1" s="1"/>
  <c r="U226" i="1"/>
  <c r="W226" i="1" s="1"/>
  <c r="U227" i="1"/>
  <c r="U228" i="1"/>
  <c r="U229" i="1"/>
  <c r="U230" i="1"/>
  <c r="U231" i="1"/>
  <c r="W231" i="1" s="1"/>
  <c r="U232" i="1"/>
  <c r="U233" i="1"/>
  <c r="U234" i="1"/>
  <c r="U235" i="1"/>
  <c r="U236" i="1"/>
  <c r="U237" i="1"/>
  <c r="U238" i="1"/>
  <c r="U239" i="1"/>
  <c r="U240" i="1"/>
  <c r="U241" i="1"/>
  <c r="V241" i="1" s="1"/>
  <c r="U242" i="1"/>
  <c r="X242" i="1" s="1"/>
  <c r="Y242" i="1" s="1"/>
  <c r="U243" i="1"/>
  <c r="U244" i="1"/>
  <c r="U245" i="1"/>
  <c r="U246" i="1"/>
  <c r="U247" i="1"/>
  <c r="W247" i="1" s="1"/>
  <c r="U248" i="1"/>
  <c r="U249" i="1"/>
  <c r="U250" i="1"/>
  <c r="U251" i="1"/>
  <c r="U252" i="1"/>
  <c r="U253" i="1"/>
  <c r="U254" i="1"/>
  <c r="U255" i="1"/>
  <c r="U256" i="1"/>
  <c r="U257" i="1"/>
  <c r="V257" i="1" s="1"/>
  <c r="U258" i="1"/>
  <c r="U259" i="1"/>
  <c r="U260" i="1"/>
  <c r="U261" i="1"/>
  <c r="U262" i="1"/>
  <c r="U263" i="1"/>
  <c r="W263" i="1" s="1"/>
  <c r="U264" i="1"/>
  <c r="U265" i="1"/>
  <c r="U266" i="1"/>
  <c r="U267" i="1"/>
  <c r="U268" i="1"/>
  <c r="U269" i="1"/>
  <c r="U270" i="1"/>
  <c r="U271" i="1"/>
  <c r="U272" i="1"/>
  <c r="U273" i="1"/>
  <c r="V273" i="1" s="1"/>
  <c r="U274" i="1"/>
  <c r="U275" i="1"/>
  <c r="U276" i="1"/>
  <c r="U277" i="1"/>
  <c r="U278" i="1"/>
  <c r="U279" i="1"/>
  <c r="W279" i="1" s="1"/>
  <c r="U280" i="1"/>
  <c r="U281" i="1"/>
  <c r="U282" i="1"/>
  <c r="U283" i="1"/>
  <c r="U284" i="1"/>
  <c r="U285" i="1"/>
  <c r="U286" i="1"/>
  <c r="U287" i="1"/>
  <c r="U288" i="1"/>
  <c r="U289" i="1"/>
  <c r="V289" i="1" s="1"/>
  <c r="U290" i="1"/>
  <c r="X290" i="1" s="1"/>
  <c r="Y290" i="1" s="1"/>
  <c r="U291" i="1"/>
  <c r="U292" i="1"/>
  <c r="U293" i="1"/>
  <c r="U294" i="1"/>
  <c r="U295" i="1"/>
  <c r="W295" i="1" s="1"/>
  <c r="U296" i="1"/>
  <c r="U297" i="1"/>
  <c r="U298" i="1"/>
  <c r="U299" i="1"/>
  <c r="U300" i="1"/>
  <c r="U301" i="1"/>
  <c r="U302" i="1"/>
  <c r="U303" i="1"/>
  <c r="U304" i="1"/>
  <c r="U305" i="1"/>
  <c r="W305" i="1" s="1"/>
  <c r="U306" i="1"/>
  <c r="X306" i="1" s="1"/>
  <c r="Y306" i="1" s="1"/>
  <c r="U307" i="1"/>
  <c r="U308" i="1"/>
  <c r="U309" i="1"/>
  <c r="U310" i="1"/>
  <c r="U311" i="1"/>
  <c r="W311" i="1" s="1"/>
  <c r="U312" i="1"/>
  <c r="U313" i="1"/>
  <c r="U314" i="1"/>
  <c r="U315" i="1"/>
  <c r="U316" i="1"/>
  <c r="U317" i="1"/>
  <c r="U318" i="1"/>
  <c r="U319" i="1"/>
  <c r="U320" i="1"/>
  <c r="U321" i="1"/>
  <c r="W321" i="1" s="1"/>
  <c r="U322" i="1"/>
  <c r="X322" i="1" s="1"/>
  <c r="Y322" i="1" s="1"/>
  <c r="U323" i="1"/>
  <c r="U324" i="1"/>
  <c r="U325" i="1"/>
  <c r="U326" i="1"/>
  <c r="U327" i="1"/>
  <c r="W327" i="1" s="1"/>
  <c r="U328" i="1"/>
  <c r="U329" i="1"/>
  <c r="U330" i="1"/>
  <c r="U331" i="1"/>
  <c r="U332" i="1"/>
  <c r="U333" i="1"/>
  <c r="U334" i="1"/>
  <c r="U335" i="1"/>
  <c r="U336" i="1"/>
  <c r="U337" i="1"/>
  <c r="W337" i="1" s="1"/>
  <c r="U338" i="1"/>
  <c r="X338" i="1" s="1"/>
  <c r="Y338" i="1" s="1"/>
  <c r="U339" i="1"/>
  <c r="U340" i="1"/>
  <c r="U341" i="1"/>
  <c r="U342" i="1"/>
  <c r="U343" i="1"/>
  <c r="W343" i="1" s="1"/>
  <c r="U344" i="1"/>
  <c r="U345" i="1"/>
  <c r="U346" i="1"/>
  <c r="X346" i="1" s="1"/>
  <c r="Y346" i="1" s="1"/>
  <c r="U347" i="1"/>
  <c r="U348" i="1"/>
  <c r="U349" i="1"/>
  <c r="U350" i="1"/>
  <c r="U351" i="1"/>
  <c r="U352" i="1"/>
  <c r="U353" i="1"/>
  <c r="W353" i="1" s="1"/>
  <c r="U354" i="1"/>
  <c r="X354" i="1" s="1"/>
  <c r="Y354" i="1" s="1"/>
  <c r="U355" i="1"/>
  <c r="U356" i="1"/>
  <c r="U357" i="1"/>
  <c r="U358" i="1"/>
  <c r="U359" i="1"/>
  <c r="W359" i="1" s="1"/>
  <c r="U360" i="1"/>
  <c r="U361" i="1"/>
  <c r="U362" i="1"/>
  <c r="U363" i="1"/>
  <c r="U364" i="1"/>
  <c r="U365" i="1"/>
  <c r="U366" i="1"/>
  <c r="U367" i="1"/>
  <c r="X367" i="1" s="1"/>
  <c r="Y367" i="1" s="1"/>
  <c r="U368" i="1"/>
  <c r="U369" i="1"/>
  <c r="X369" i="1" s="1"/>
  <c r="Y369" i="1" s="1"/>
  <c r="U370" i="1"/>
  <c r="X370" i="1" s="1"/>
  <c r="Y370" i="1" s="1"/>
  <c r="U371" i="1"/>
  <c r="U372" i="1"/>
  <c r="U373" i="1"/>
  <c r="U374" i="1"/>
  <c r="U375" i="1"/>
  <c r="W375" i="1" s="1"/>
  <c r="U376" i="1"/>
  <c r="X376" i="1" s="1"/>
  <c r="Y376" i="1" s="1"/>
  <c r="U377" i="1"/>
  <c r="U378" i="1"/>
  <c r="U379" i="1"/>
  <c r="U380" i="1"/>
  <c r="U381" i="1"/>
  <c r="U382" i="1"/>
  <c r="U383" i="1"/>
  <c r="U384" i="1"/>
  <c r="U385" i="1"/>
  <c r="X385" i="1" s="1"/>
  <c r="Y385" i="1" s="1"/>
  <c r="U386" i="1"/>
  <c r="X386" i="1" s="1"/>
  <c r="Y386" i="1" s="1"/>
  <c r="U387" i="1"/>
  <c r="U388" i="1"/>
  <c r="U389" i="1"/>
  <c r="U390" i="1"/>
  <c r="U391" i="1"/>
  <c r="W391" i="1" s="1"/>
  <c r="U392" i="1"/>
  <c r="U393" i="1"/>
  <c r="U394" i="1"/>
  <c r="X394" i="1" s="1"/>
  <c r="Y394" i="1" s="1"/>
  <c r="U395" i="1"/>
  <c r="U396" i="1"/>
  <c r="U397" i="1"/>
  <c r="U398" i="1"/>
  <c r="U399" i="1"/>
  <c r="U400" i="1"/>
  <c r="U401" i="1"/>
  <c r="X401" i="1" s="1"/>
  <c r="Y401" i="1" s="1"/>
  <c r="U402" i="1"/>
  <c r="X402" i="1" s="1"/>
  <c r="Y402" i="1" s="1"/>
  <c r="U403" i="1"/>
  <c r="U404" i="1"/>
  <c r="U405" i="1"/>
  <c r="U406" i="1"/>
  <c r="W406" i="1" s="1"/>
  <c r="U407" i="1"/>
  <c r="W407" i="1" s="1"/>
  <c r="U408" i="1"/>
  <c r="U409" i="1"/>
  <c r="U410" i="1"/>
  <c r="U411" i="1"/>
  <c r="U412" i="1"/>
  <c r="U413" i="1"/>
  <c r="U414" i="1"/>
  <c r="U415" i="1"/>
  <c r="U416" i="1"/>
  <c r="U417" i="1"/>
  <c r="X417" i="1" s="1"/>
  <c r="Y417" i="1" s="1"/>
  <c r="U418" i="1"/>
  <c r="X418" i="1" s="1"/>
  <c r="Y418" i="1" s="1"/>
  <c r="U419" i="1"/>
  <c r="U420" i="1"/>
  <c r="U421" i="1"/>
  <c r="U422" i="1"/>
  <c r="U423" i="1"/>
  <c r="W423" i="1" s="1"/>
  <c r="U424" i="1"/>
  <c r="U425" i="1"/>
  <c r="U426" i="1"/>
  <c r="W426" i="1" s="1"/>
  <c r="U427" i="1"/>
  <c r="U428" i="1"/>
  <c r="U429" i="1"/>
  <c r="U430" i="1"/>
  <c r="U431" i="1"/>
  <c r="X431" i="1" s="1"/>
  <c r="Y431" i="1" s="1"/>
  <c r="U432" i="1"/>
  <c r="U433" i="1"/>
  <c r="X433" i="1" s="1"/>
  <c r="Y433" i="1" s="1"/>
  <c r="U434" i="1"/>
  <c r="X434" i="1" s="1"/>
  <c r="Y434" i="1" s="1"/>
  <c r="U435" i="1"/>
  <c r="U436" i="1"/>
  <c r="U437" i="1"/>
  <c r="U438" i="1"/>
  <c r="U439" i="1"/>
  <c r="W439" i="1" s="1"/>
  <c r="U440" i="1"/>
  <c r="U441" i="1"/>
  <c r="U442" i="1"/>
  <c r="W442" i="1" s="1"/>
  <c r="U443" i="1"/>
  <c r="U444" i="1"/>
  <c r="X444" i="1" s="1"/>
  <c r="Y444" i="1" s="1"/>
  <c r="U445" i="1"/>
  <c r="U446" i="1"/>
  <c r="U447" i="1"/>
  <c r="U448" i="1"/>
  <c r="U449" i="1"/>
  <c r="X449" i="1" s="1"/>
  <c r="Y449" i="1" s="1"/>
  <c r="U450" i="1"/>
  <c r="X450" i="1" s="1"/>
  <c r="Y450" i="1" s="1"/>
  <c r="U451" i="1"/>
  <c r="U452" i="1"/>
  <c r="X452" i="1" s="1"/>
  <c r="Y452" i="1" s="1"/>
  <c r="U453" i="1"/>
  <c r="U454" i="1"/>
  <c r="U455" i="1"/>
  <c r="W455" i="1" s="1"/>
  <c r="U456" i="1"/>
  <c r="U457" i="1"/>
  <c r="U458" i="1"/>
  <c r="U459" i="1"/>
  <c r="U460" i="1"/>
  <c r="U461" i="1"/>
  <c r="U462" i="1"/>
  <c r="U463" i="1"/>
  <c r="X463" i="1" s="1"/>
  <c r="Y463" i="1" s="1"/>
  <c r="U464" i="1"/>
  <c r="U465" i="1"/>
  <c r="X465" i="1" s="1"/>
  <c r="Y465" i="1" s="1"/>
  <c r="U466" i="1"/>
  <c r="X466" i="1" s="1"/>
  <c r="Y466" i="1" s="1"/>
  <c r="U467" i="1"/>
  <c r="U468" i="1"/>
  <c r="U469" i="1"/>
  <c r="U470" i="1"/>
  <c r="U471" i="1"/>
  <c r="W471" i="1" s="1"/>
  <c r="U472" i="1"/>
  <c r="X472" i="1" s="1"/>
  <c r="Y472" i="1" s="1"/>
  <c r="U473" i="1"/>
  <c r="X473" i="1" s="1"/>
  <c r="Y473" i="1" s="1"/>
  <c r="U474" i="1"/>
  <c r="U475" i="1"/>
  <c r="U476" i="1"/>
  <c r="U477" i="1"/>
  <c r="U478" i="1"/>
  <c r="U479" i="1"/>
  <c r="W479" i="1" s="1"/>
  <c r="U480" i="1"/>
  <c r="U481" i="1"/>
  <c r="X481" i="1" s="1"/>
  <c r="Y481" i="1" s="1"/>
  <c r="U482" i="1"/>
  <c r="X482" i="1" s="1"/>
  <c r="Y482" i="1" s="1"/>
  <c r="U483" i="1"/>
  <c r="U484" i="1"/>
  <c r="X484" i="1" s="1"/>
  <c r="Y484" i="1" s="1"/>
  <c r="U485" i="1"/>
  <c r="U486" i="1"/>
  <c r="U487" i="1"/>
  <c r="W487" i="1" s="1"/>
  <c r="U488" i="1"/>
  <c r="U489" i="1"/>
  <c r="U490" i="1"/>
  <c r="X490" i="1" s="1"/>
  <c r="Y490" i="1" s="1"/>
  <c r="U491" i="1"/>
  <c r="U492" i="1"/>
  <c r="X492" i="1" s="1"/>
  <c r="Y492" i="1" s="1"/>
  <c r="U493" i="1"/>
  <c r="U494" i="1"/>
  <c r="U495" i="1"/>
  <c r="U496" i="1"/>
  <c r="U497" i="1"/>
  <c r="V497" i="1" s="1"/>
  <c r="U498" i="1"/>
  <c r="X498" i="1" s="1"/>
  <c r="Y498" i="1" s="1"/>
  <c r="U499" i="1"/>
  <c r="U500" i="1"/>
  <c r="U501" i="1"/>
  <c r="U502" i="1"/>
  <c r="U503" i="1"/>
  <c r="W503" i="1" s="1"/>
  <c r="U504" i="1"/>
  <c r="X504" i="1" s="1"/>
  <c r="Y504" i="1" s="1"/>
  <c r="U505" i="1"/>
  <c r="U506" i="1"/>
  <c r="U507" i="1"/>
  <c r="U508" i="1"/>
  <c r="U509" i="1"/>
  <c r="U510" i="1"/>
  <c r="X510" i="1" s="1"/>
  <c r="Y510" i="1" s="1"/>
  <c r="U511" i="1"/>
  <c r="X511" i="1" s="1"/>
  <c r="Y511" i="1" s="1"/>
  <c r="U512" i="1"/>
  <c r="U513" i="1"/>
  <c r="V513" i="1" s="1"/>
  <c r="U514" i="1"/>
  <c r="U515" i="1"/>
  <c r="U516" i="1"/>
  <c r="W516" i="1" s="1"/>
  <c r="U517" i="1"/>
  <c r="U518" i="1"/>
  <c r="U519" i="1"/>
  <c r="W519" i="1" s="1"/>
  <c r="U520" i="1"/>
  <c r="U521" i="1"/>
  <c r="X521" i="1" s="1"/>
  <c r="Y521" i="1" s="1"/>
  <c r="U522" i="1"/>
  <c r="X522" i="1" s="1"/>
  <c r="Y522" i="1" s="1"/>
  <c r="U523" i="1"/>
  <c r="U524" i="1"/>
  <c r="U525" i="1"/>
  <c r="U526" i="1"/>
  <c r="X526" i="1" s="1"/>
  <c r="Y526" i="1" s="1"/>
  <c r="U527" i="1"/>
  <c r="W527" i="1" s="1"/>
  <c r="U528" i="1"/>
  <c r="U529" i="1"/>
  <c r="V529" i="1" s="1"/>
  <c r="U530" i="1"/>
  <c r="U531" i="1"/>
  <c r="U532" i="1"/>
  <c r="U533" i="1"/>
  <c r="U534" i="1"/>
  <c r="U535" i="1"/>
  <c r="W535" i="1" s="1"/>
  <c r="U536" i="1"/>
  <c r="W536" i="1" s="1"/>
  <c r="U537" i="1"/>
  <c r="U538" i="1"/>
  <c r="U539" i="1"/>
  <c r="U540" i="1"/>
  <c r="U541" i="1"/>
  <c r="U542" i="1"/>
  <c r="U543" i="1"/>
  <c r="U544" i="1"/>
  <c r="U545" i="1"/>
  <c r="V545" i="1" s="1"/>
  <c r="U546" i="1"/>
  <c r="X546" i="1" s="1"/>
  <c r="Y546" i="1" s="1"/>
  <c r="U547" i="1"/>
  <c r="U548" i="1"/>
  <c r="X548" i="1" s="1"/>
  <c r="Y548" i="1" s="1"/>
  <c r="U549" i="1"/>
  <c r="U550" i="1"/>
  <c r="U551" i="1"/>
  <c r="W551" i="1" s="1"/>
  <c r="U552" i="1"/>
  <c r="W552" i="1" s="1"/>
  <c r="U553" i="1"/>
  <c r="W553" i="1" s="1"/>
  <c r="U554" i="1"/>
  <c r="W554" i="1" s="1"/>
  <c r="U555" i="1"/>
  <c r="U556" i="1"/>
  <c r="U557" i="1"/>
  <c r="U558" i="1"/>
  <c r="X558" i="1" s="1"/>
  <c r="Y558" i="1" s="1"/>
  <c r="U559" i="1"/>
  <c r="X559" i="1" s="1"/>
  <c r="Y559" i="1" s="1"/>
  <c r="U560" i="1"/>
  <c r="U561" i="1"/>
  <c r="W561" i="1" s="1"/>
  <c r="U562" i="1"/>
  <c r="X562" i="1" s="1"/>
  <c r="Y562" i="1" s="1"/>
  <c r="U563" i="1"/>
  <c r="U564" i="1"/>
  <c r="W564" i="1" s="1"/>
  <c r="U565" i="1"/>
  <c r="X565" i="1" s="1"/>
  <c r="Y565" i="1" s="1"/>
  <c r="U566" i="1"/>
  <c r="X566" i="1" s="1"/>
  <c r="Y566" i="1" s="1"/>
  <c r="U567" i="1"/>
  <c r="W567" i="1" s="1"/>
  <c r="U568" i="1"/>
  <c r="X568" i="1" s="1"/>
  <c r="Y568" i="1" s="1"/>
  <c r="U569" i="1"/>
  <c r="U570" i="1"/>
  <c r="W570" i="1" s="1"/>
  <c r="U571" i="1"/>
  <c r="U572" i="1"/>
  <c r="U573" i="1"/>
  <c r="U574" i="1"/>
  <c r="U575" i="1"/>
  <c r="U576" i="1"/>
  <c r="U577" i="1"/>
  <c r="W577" i="1" s="1"/>
  <c r="U578" i="1"/>
  <c r="X578" i="1" s="1"/>
  <c r="Y578" i="1" s="1"/>
  <c r="U579" i="1"/>
  <c r="U580" i="1"/>
  <c r="U581" i="1"/>
  <c r="U582" i="1"/>
  <c r="W582" i="1" s="1"/>
  <c r="U583" i="1"/>
  <c r="W583" i="1" s="1"/>
  <c r="U584" i="1"/>
  <c r="W584" i="1" s="1"/>
  <c r="U585" i="1"/>
  <c r="X585" i="1" s="1"/>
  <c r="Y585" i="1" s="1"/>
  <c r="U586" i="1"/>
  <c r="X586" i="1" s="1"/>
  <c r="Y586" i="1" s="1"/>
  <c r="U587" i="1"/>
  <c r="U588" i="1"/>
  <c r="U589" i="1"/>
  <c r="U590" i="1"/>
  <c r="W590" i="1" s="1"/>
  <c r="U591" i="1"/>
  <c r="U592" i="1"/>
  <c r="U593" i="1"/>
  <c r="W593" i="1" s="1"/>
  <c r="U594" i="1"/>
  <c r="X594" i="1" s="1"/>
  <c r="Y594" i="1" s="1"/>
  <c r="U595" i="1"/>
  <c r="U596" i="1"/>
  <c r="U597" i="1"/>
  <c r="U598" i="1"/>
  <c r="X598" i="1" s="1"/>
  <c r="Y598" i="1" s="1"/>
  <c r="U599" i="1"/>
  <c r="W599" i="1" s="1"/>
  <c r="U600" i="1"/>
  <c r="X600" i="1" s="1"/>
  <c r="Y600" i="1" s="1"/>
  <c r="U601" i="1"/>
  <c r="W601" i="1" s="1"/>
  <c r="U602" i="1"/>
  <c r="W602" i="1" s="1"/>
  <c r="U603" i="1"/>
  <c r="U604" i="1"/>
  <c r="X604" i="1" s="1"/>
  <c r="Y604" i="1" s="1"/>
  <c r="U605" i="1"/>
  <c r="U606" i="1"/>
  <c r="W606" i="1" s="1"/>
  <c r="U607" i="1"/>
  <c r="W607" i="1" s="1"/>
  <c r="U608" i="1"/>
  <c r="U609" i="1"/>
  <c r="W609" i="1" s="1"/>
  <c r="U610" i="1"/>
  <c r="X610" i="1" s="1"/>
  <c r="Y610" i="1" s="1"/>
  <c r="U611" i="1"/>
  <c r="U612" i="1"/>
  <c r="U613" i="1"/>
  <c r="U614" i="1"/>
  <c r="U615" i="1"/>
  <c r="W615" i="1" s="1"/>
  <c r="U616" i="1"/>
  <c r="U617" i="1"/>
  <c r="U618" i="1"/>
  <c r="X618" i="1" s="1"/>
  <c r="Y618" i="1" s="1"/>
  <c r="U619" i="1"/>
  <c r="U620" i="1"/>
  <c r="U621" i="1"/>
  <c r="U622" i="1"/>
  <c r="U623" i="1"/>
  <c r="X623" i="1" s="1"/>
  <c r="Y623" i="1" s="1"/>
  <c r="U624" i="1"/>
  <c r="U625" i="1"/>
  <c r="X625" i="1" s="1"/>
  <c r="Y625" i="1" s="1"/>
  <c r="U626" i="1"/>
  <c r="X626" i="1" s="1"/>
  <c r="Y626" i="1" s="1"/>
  <c r="U627" i="1"/>
  <c r="U628" i="1"/>
  <c r="U629" i="1"/>
  <c r="U630" i="1"/>
  <c r="U631" i="1"/>
  <c r="W631" i="1" s="1"/>
  <c r="U632" i="1"/>
  <c r="V632" i="1" s="1"/>
  <c r="U633" i="1"/>
  <c r="U634" i="1"/>
  <c r="U635" i="1"/>
  <c r="U636" i="1"/>
  <c r="U637" i="1"/>
  <c r="U638" i="1"/>
  <c r="X638" i="1" s="1"/>
  <c r="Y638" i="1" s="1"/>
  <c r="U639" i="1"/>
  <c r="V639" i="1" s="1"/>
  <c r="U640" i="1"/>
  <c r="U641" i="1"/>
  <c r="X641" i="1" s="1"/>
  <c r="Y641" i="1" s="1"/>
  <c r="U642" i="1"/>
  <c r="X642" i="1" s="1"/>
  <c r="Y642" i="1" s="1"/>
  <c r="U643" i="1"/>
  <c r="U2" i="1"/>
  <c r="X8" i="1"/>
  <c r="Y8" i="1" s="1"/>
  <c r="X9" i="1"/>
  <c r="Y9" i="1" s="1"/>
  <c r="X10" i="1"/>
  <c r="Y10" i="1" s="1"/>
  <c r="X11" i="1"/>
  <c r="Y11" i="1" s="1"/>
  <c r="X12" i="1"/>
  <c r="Y12" i="1" s="1"/>
  <c r="X13" i="1"/>
  <c r="Y13" i="1" s="1"/>
  <c r="X14" i="1"/>
  <c r="Y14" i="1" s="1"/>
  <c r="X15" i="1"/>
  <c r="Y15" i="1" s="1"/>
  <c r="X16" i="1"/>
  <c r="Y16" i="1" s="1"/>
  <c r="X19" i="1"/>
  <c r="Y19" i="1" s="1"/>
  <c r="X20" i="1"/>
  <c r="Y20" i="1" s="1"/>
  <c r="X21" i="1"/>
  <c r="Y21" i="1" s="1"/>
  <c r="X22" i="1"/>
  <c r="Y22" i="1" s="1"/>
  <c r="X24" i="1"/>
  <c r="Y24" i="1" s="1"/>
  <c r="X25" i="1"/>
  <c r="Y25" i="1" s="1"/>
  <c r="X26" i="1"/>
  <c r="Y26" i="1" s="1"/>
  <c r="X28" i="1"/>
  <c r="Y28" i="1" s="1"/>
  <c r="X29" i="1"/>
  <c r="Y29" i="1" s="1"/>
  <c r="X30" i="1"/>
  <c r="Y30" i="1" s="1"/>
  <c r="X31" i="1"/>
  <c r="Y31" i="1" s="1"/>
  <c r="X32" i="1"/>
  <c r="Y32" i="1" s="1"/>
  <c r="X35" i="1"/>
  <c r="Y35" i="1" s="1"/>
  <c r="X36" i="1"/>
  <c r="Y36" i="1" s="1"/>
  <c r="X37" i="1"/>
  <c r="Y37" i="1" s="1"/>
  <c r="X38" i="1"/>
  <c r="Y38" i="1" s="1"/>
  <c r="X40" i="1"/>
  <c r="Y40" i="1" s="1"/>
  <c r="X41" i="1"/>
  <c r="Y41" i="1" s="1"/>
  <c r="X42" i="1"/>
  <c r="Y42" i="1" s="1"/>
  <c r="X43" i="1"/>
  <c r="Y43" i="1" s="1"/>
  <c r="X44" i="1"/>
  <c r="Y44" i="1" s="1"/>
  <c r="X45" i="1"/>
  <c r="Y45" i="1" s="1"/>
  <c r="X46" i="1"/>
  <c r="Y46" i="1" s="1"/>
  <c r="X47" i="1"/>
  <c r="Y47" i="1" s="1"/>
  <c r="X48" i="1"/>
  <c r="Y48" i="1" s="1"/>
  <c r="X51" i="1"/>
  <c r="Y51" i="1" s="1"/>
  <c r="X52" i="1"/>
  <c r="Y52" i="1" s="1"/>
  <c r="X53" i="1"/>
  <c r="Y53" i="1" s="1"/>
  <c r="X54" i="1"/>
  <c r="Y54" i="1" s="1"/>
  <c r="X56" i="1"/>
  <c r="Y56" i="1" s="1"/>
  <c r="X58" i="1"/>
  <c r="Y58" i="1" s="1"/>
  <c r="X59" i="1"/>
  <c r="Y59" i="1" s="1"/>
  <c r="X60" i="1"/>
  <c r="Y60" i="1" s="1"/>
  <c r="X61" i="1"/>
  <c r="Y61" i="1" s="1"/>
  <c r="X62" i="1"/>
  <c r="Y62" i="1" s="1"/>
  <c r="X63" i="1"/>
  <c r="Y63" i="1" s="1"/>
  <c r="X64" i="1"/>
  <c r="Y64" i="1" s="1"/>
  <c r="X67" i="1"/>
  <c r="Y67" i="1" s="1"/>
  <c r="X68" i="1"/>
  <c r="Y68" i="1" s="1"/>
  <c r="X69" i="1"/>
  <c r="Y69" i="1" s="1"/>
  <c r="X70" i="1"/>
  <c r="Y70" i="1" s="1"/>
  <c r="X72" i="1"/>
  <c r="Y72" i="1" s="1"/>
  <c r="X73" i="1"/>
  <c r="Y73" i="1" s="1"/>
  <c r="X74" i="1"/>
  <c r="Y74" i="1" s="1"/>
  <c r="X75" i="1"/>
  <c r="Y75" i="1" s="1"/>
  <c r="X76" i="1"/>
  <c r="Y76" i="1" s="1"/>
  <c r="X77" i="1"/>
  <c r="Y77" i="1" s="1"/>
  <c r="X78" i="1"/>
  <c r="Y78" i="1" s="1"/>
  <c r="X79" i="1"/>
  <c r="Y79" i="1" s="1"/>
  <c r="X80" i="1"/>
  <c r="Y80" i="1" s="1"/>
  <c r="X83" i="1"/>
  <c r="Y83" i="1" s="1"/>
  <c r="X84" i="1"/>
  <c r="Y84" i="1" s="1"/>
  <c r="X85" i="1"/>
  <c r="Y85" i="1" s="1"/>
  <c r="X86" i="1"/>
  <c r="Y86" i="1" s="1"/>
  <c r="X88" i="1"/>
  <c r="Y88" i="1" s="1"/>
  <c r="X89" i="1"/>
  <c r="Y89" i="1" s="1"/>
  <c r="X90" i="1"/>
  <c r="Y90" i="1" s="1"/>
  <c r="X91" i="1"/>
  <c r="Y91" i="1" s="1"/>
  <c r="X92" i="1"/>
  <c r="Y92" i="1" s="1"/>
  <c r="X93" i="1"/>
  <c r="Y93" i="1" s="1"/>
  <c r="X94" i="1"/>
  <c r="Y94" i="1" s="1"/>
  <c r="X95" i="1"/>
  <c r="Y95" i="1" s="1"/>
  <c r="X96" i="1"/>
  <c r="Y96" i="1" s="1"/>
  <c r="X99" i="1"/>
  <c r="Y99" i="1" s="1"/>
  <c r="X100" i="1"/>
  <c r="Y100" i="1" s="1"/>
  <c r="X101" i="1"/>
  <c r="Y101" i="1" s="1"/>
  <c r="X102" i="1"/>
  <c r="Y102" i="1" s="1"/>
  <c r="X104" i="1"/>
  <c r="Y104" i="1" s="1"/>
  <c r="X105" i="1"/>
  <c r="Y105" i="1" s="1"/>
  <c r="X106" i="1"/>
  <c r="Y106" i="1" s="1"/>
  <c r="X107" i="1"/>
  <c r="Y107" i="1" s="1"/>
  <c r="X108" i="1"/>
  <c r="Y108" i="1" s="1"/>
  <c r="X109" i="1"/>
  <c r="Y109" i="1" s="1"/>
  <c r="X110" i="1"/>
  <c r="Y110" i="1" s="1"/>
  <c r="X111" i="1"/>
  <c r="Y111" i="1" s="1"/>
  <c r="X112" i="1"/>
  <c r="Y112" i="1" s="1"/>
  <c r="X115" i="1"/>
  <c r="Y115" i="1" s="1"/>
  <c r="X116" i="1"/>
  <c r="Y116" i="1" s="1"/>
  <c r="X117" i="1"/>
  <c r="Y117" i="1" s="1"/>
  <c r="X118" i="1"/>
  <c r="Y118" i="1" s="1"/>
  <c r="X120" i="1"/>
  <c r="Y120" i="1" s="1"/>
  <c r="X121" i="1"/>
  <c r="Y121" i="1" s="1"/>
  <c r="X122" i="1"/>
  <c r="Y122" i="1" s="1"/>
  <c r="X123" i="1"/>
  <c r="Y123" i="1" s="1"/>
  <c r="X124" i="1"/>
  <c r="Y124" i="1" s="1"/>
  <c r="X125" i="1"/>
  <c r="Y125" i="1" s="1"/>
  <c r="X126" i="1"/>
  <c r="Y126" i="1" s="1"/>
  <c r="X127" i="1"/>
  <c r="Y127" i="1" s="1"/>
  <c r="X128" i="1"/>
  <c r="Y128" i="1" s="1"/>
  <c r="X131" i="1"/>
  <c r="Y131" i="1" s="1"/>
  <c r="X132" i="1"/>
  <c r="Y132" i="1" s="1"/>
  <c r="X133" i="1"/>
  <c r="Y133" i="1" s="1"/>
  <c r="X134" i="1"/>
  <c r="Y134" i="1" s="1"/>
  <c r="X136" i="1"/>
  <c r="Y136" i="1" s="1"/>
  <c r="X137" i="1"/>
  <c r="Y137" i="1" s="1"/>
  <c r="X138" i="1"/>
  <c r="Y138" i="1" s="1"/>
  <c r="X139" i="1"/>
  <c r="Y139" i="1" s="1"/>
  <c r="X140" i="1"/>
  <c r="Y140" i="1" s="1"/>
  <c r="X141" i="1"/>
  <c r="Y141" i="1" s="1"/>
  <c r="X142" i="1"/>
  <c r="Y142" i="1" s="1"/>
  <c r="X143" i="1"/>
  <c r="Y143" i="1" s="1"/>
  <c r="X144" i="1"/>
  <c r="Y144" i="1" s="1"/>
  <c r="X147" i="1"/>
  <c r="Y147" i="1" s="1"/>
  <c r="X148" i="1"/>
  <c r="Y148" i="1" s="1"/>
  <c r="X149" i="1"/>
  <c r="Y149" i="1" s="1"/>
  <c r="X150" i="1"/>
  <c r="Y150" i="1" s="1"/>
  <c r="X152" i="1"/>
  <c r="Y152" i="1" s="1"/>
  <c r="X153" i="1"/>
  <c r="Y153" i="1" s="1"/>
  <c r="X154" i="1"/>
  <c r="Y154" i="1" s="1"/>
  <c r="X155" i="1"/>
  <c r="Y155" i="1" s="1"/>
  <c r="X156" i="1"/>
  <c r="Y156" i="1" s="1"/>
  <c r="X157" i="1"/>
  <c r="Y157" i="1" s="1"/>
  <c r="X158" i="1"/>
  <c r="Y158" i="1" s="1"/>
  <c r="X159" i="1"/>
  <c r="Y159" i="1" s="1"/>
  <c r="X160" i="1"/>
  <c r="Y160" i="1" s="1"/>
  <c r="X163" i="1"/>
  <c r="Y163" i="1" s="1"/>
  <c r="X164" i="1"/>
  <c r="Y164" i="1" s="1"/>
  <c r="X165" i="1"/>
  <c r="Y165" i="1" s="1"/>
  <c r="X166" i="1"/>
  <c r="Y166" i="1" s="1"/>
  <c r="X168" i="1"/>
  <c r="Y168" i="1" s="1"/>
  <c r="X169" i="1"/>
  <c r="Y169" i="1" s="1"/>
  <c r="X170" i="1"/>
  <c r="Y170" i="1" s="1"/>
  <c r="X171" i="1"/>
  <c r="Y171" i="1" s="1"/>
  <c r="X172" i="1"/>
  <c r="Y172" i="1" s="1"/>
  <c r="X173" i="1"/>
  <c r="Y173" i="1" s="1"/>
  <c r="X174" i="1"/>
  <c r="Y174" i="1" s="1"/>
  <c r="X175" i="1"/>
  <c r="Y175" i="1" s="1"/>
  <c r="X176" i="1"/>
  <c r="Y176" i="1" s="1"/>
  <c r="X179" i="1"/>
  <c r="Y179" i="1" s="1"/>
  <c r="X180" i="1"/>
  <c r="Y180" i="1" s="1"/>
  <c r="X181" i="1"/>
  <c r="Y181" i="1" s="1"/>
  <c r="X182" i="1"/>
  <c r="Y182" i="1" s="1"/>
  <c r="X184" i="1"/>
  <c r="Y184" i="1" s="1"/>
  <c r="X185" i="1"/>
  <c r="Y185" i="1" s="1"/>
  <c r="X186" i="1"/>
  <c r="Y186" i="1" s="1"/>
  <c r="X187" i="1"/>
  <c r="Y187" i="1" s="1"/>
  <c r="X188" i="1"/>
  <c r="Y188" i="1" s="1"/>
  <c r="X189" i="1"/>
  <c r="Y189" i="1" s="1"/>
  <c r="X190" i="1"/>
  <c r="Y190" i="1" s="1"/>
  <c r="X191" i="1"/>
  <c r="Y191" i="1" s="1"/>
  <c r="X192" i="1"/>
  <c r="Y192" i="1" s="1"/>
  <c r="X195" i="1"/>
  <c r="Y195" i="1" s="1"/>
  <c r="X196" i="1"/>
  <c r="Y196" i="1" s="1"/>
  <c r="X197" i="1"/>
  <c r="Y197" i="1" s="1"/>
  <c r="X198" i="1"/>
  <c r="Y198" i="1" s="1"/>
  <c r="X200" i="1"/>
  <c r="Y200" i="1" s="1"/>
  <c r="X201" i="1"/>
  <c r="Y201" i="1" s="1"/>
  <c r="X202" i="1"/>
  <c r="Y202" i="1" s="1"/>
  <c r="X203" i="1"/>
  <c r="Y203" i="1" s="1"/>
  <c r="X204" i="1"/>
  <c r="Y204" i="1" s="1"/>
  <c r="X205" i="1"/>
  <c r="Y205" i="1" s="1"/>
  <c r="X206" i="1"/>
  <c r="Y206" i="1" s="1"/>
  <c r="X207" i="1"/>
  <c r="Y207" i="1" s="1"/>
  <c r="X208" i="1"/>
  <c r="Y208" i="1" s="1"/>
  <c r="X211" i="1"/>
  <c r="Y211" i="1" s="1"/>
  <c r="X212" i="1"/>
  <c r="Y212" i="1" s="1"/>
  <c r="X213" i="1"/>
  <c r="Y213" i="1" s="1"/>
  <c r="X214" i="1"/>
  <c r="Y214" i="1" s="1"/>
  <c r="X216" i="1"/>
  <c r="Y216" i="1" s="1"/>
  <c r="X218" i="1"/>
  <c r="Y218" i="1" s="1"/>
  <c r="X219" i="1"/>
  <c r="Y219" i="1" s="1"/>
  <c r="X220" i="1"/>
  <c r="Y220" i="1" s="1"/>
  <c r="X221" i="1"/>
  <c r="Y221" i="1" s="1"/>
  <c r="X222" i="1"/>
  <c r="Y222" i="1" s="1"/>
  <c r="X223" i="1"/>
  <c r="Y223" i="1" s="1"/>
  <c r="X224" i="1"/>
  <c r="Y224" i="1" s="1"/>
  <c r="X227" i="1"/>
  <c r="Y227" i="1" s="1"/>
  <c r="X228" i="1"/>
  <c r="Y228" i="1" s="1"/>
  <c r="X229" i="1"/>
  <c r="Y229" i="1" s="1"/>
  <c r="X230" i="1"/>
  <c r="Y230" i="1" s="1"/>
  <c r="X232" i="1"/>
  <c r="Y232" i="1" s="1"/>
  <c r="X233" i="1"/>
  <c r="Y233" i="1" s="1"/>
  <c r="X234" i="1"/>
  <c r="Y234" i="1" s="1"/>
  <c r="X235" i="1"/>
  <c r="Y235" i="1" s="1"/>
  <c r="X236" i="1"/>
  <c r="Y236" i="1" s="1"/>
  <c r="X237" i="1"/>
  <c r="Y237" i="1" s="1"/>
  <c r="X238" i="1"/>
  <c r="Y238" i="1" s="1"/>
  <c r="X239" i="1"/>
  <c r="Y239" i="1" s="1"/>
  <c r="X240" i="1"/>
  <c r="Y240" i="1" s="1"/>
  <c r="X243" i="1"/>
  <c r="Y243" i="1" s="1"/>
  <c r="X244" i="1"/>
  <c r="Y244" i="1" s="1"/>
  <c r="X245" i="1"/>
  <c r="Y245" i="1" s="1"/>
  <c r="X246" i="1"/>
  <c r="Y246" i="1" s="1"/>
  <c r="X248" i="1"/>
  <c r="Y248" i="1" s="1"/>
  <c r="X249" i="1"/>
  <c r="Y249" i="1" s="1"/>
  <c r="X250" i="1"/>
  <c r="Y250" i="1" s="1"/>
  <c r="X251" i="1"/>
  <c r="Y251" i="1" s="1"/>
  <c r="X252" i="1"/>
  <c r="Y252" i="1" s="1"/>
  <c r="X253" i="1"/>
  <c r="Y253" i="1" s="1"/>
  <c r="X254" i="1"/>
  <c r="Y254" i="1" s="1"/>
  <c r="X255" i="1"/>
  <c r="Y255" i="1" s="1"/>
  <c r="X256" i="1"/>
  <c r="Y256" i="1" s="1"/>
  <c r="X257" i="1"/>
  <c r="Y257" i="1" s="1"/>
  <c r="X258" i="1"/>
  <c r="Y258" i="1" s="1"/>
  <c r="X259" i="1"/>
  <c r="Y259" i="1" s="1"/>
  <c r="X260" i="1"/>
  <c r="Y260" i="1" s="1"/>
  <c r="X261" i="1"/>
  <c r="Y261" i="1" s="1"/>
  <c r="X262" i="1"/>
  <c r="Y262" i="1" s="1"/>
  <c r="X264" i="1"/>
  <c r="Y264" i="1" s="1"/>
  <c r="X265" i="1"/>
  <c r="Y265" i="1" s="1"/>
  <c r="X266" i="1"/>
  <c r="Y266" i="1" s="1"/>
  <c r="X267" i="1"/>
  <c r="Y267" i="1" s="1"/>
  <c r="X268" i="1"/>
  <c r="Y268" i="1" s="1"/>
  <c r="X269" i="1"/>
  <c r="Y269" i="1" s="1"/>
  <c r="X270" i="1"/>
  <c r="Y270" i="1" s="1"/>
  <c r="X271" i="1"/>
  <c r="Y271" i="1" s="1"/>
  <c r="X272" i="1"/>
  <c r="Y272" i="1" s="1"/>
  <c r="X274" i="1"/>
  <c r="Y274" i="1" s="1"/>
  <c r="X275" i="1"/>
  <c r="Y275" i="1" s="1"/>
  <c r="X276" i="1"/>
  <c r="Y276" i="1" s="1"/>
  <c r="X277" i="1"/>
  <c r="Y277" i="1" s="1"/>
  <c r="X278" i="1"/>
  <c r="Y278" i="1" s="1"/>
  <c r="X280" i="1"/>
  <c r="Y280" i="1" s="1"/>
  <c r="X281" i="1"/>
  <c r="Y281" i="1" s="1"/>
  <c r="X282" i="1"/>
  <c r="Y282" i="1" s="1"/>
  <c r="X283" i="1"/>
  <c r="Y283" i="1" s="1"/>
  <c r="X284" i="1"/>
  <c r="Y284" i="1" s="1"/>
  <c r="X285" i="1"/>
  <c r="Y285" i="1" s="1"/>
  <c r="X286" i="1"/>
  <c r="Y286" i="1" s="1"/>
  <c r="X287" i="1"/>
  <c r="Y287" i="1" s="1"/>
  <c r="X288" i="1"/>
  <c r="Y288" i="1" s="1"/>
  <c r="X291" i="1"/>
  <c r="Y291" i="1" s="1"/>
  <c r="X292" i="1"/>
  <c r="Y292" i="1" s="1"/>
  <c r="X293" i="1"/>
  <c r="Y293" i="1" s="1"/>
  <c r="X294" i="1"/>
  <c r="Y294" i="1" s="1"/>
  <c r="X296" i="1"/>
  <c r="Y296" i="1" s="1"/>
  <c r="X297" i="1"/>
  <c r="Y297" i="1" s="1"/>
  <c r="X298" i="1"/>
  <c r="Y298" i="1" s="1"/>
  <c r="X299" i="1"/>
  <c r="Y299" i="1" s="1"/>
  <c r="X300" i="1"/>
  <c r="Y300" i="1" s="1"/>
  <c r="X301" i="1"/>
  <c r="Y301" i="1" s="1"/>
  <c r="X302" i="1"/>
  <c r="Y302" i="1" s="1"/>
  <c r="X303" i="1"/>
  <c r="Y303" i="1" s="1"/>
  <c r="X304" i="1"/>
  <c r="Y304" i="1" s="1"/>
  <c r="X307" i="1"/>
  <c r="Y307" i="1" s="1"/>
  <c r="X308" i="1"/>
  <c r="Y308" i="1" s="1"/>
  <c r="X309" i="1"/>
  <c r="Y309" i="1" s="1"/>
  <c r="X310" i="1"/>
  <c r="Y310" i="1" s="1"/>
  <c r="X312" i="1"/>
  <c r="Y312" i="1" s="1"/>
  <c r="X313" i="1"/>
  <c r="Y313" i="1" s="1"/>
  <c r="X314" i="1"/>
  <c r="Y314" i="1" s="1"/>
  <c r="X315" i="1"/>
  <c r="Y315" i="1" s="1"/>
  <c r="X316" i="1"/>
  <c r="Y316" i="1" s="1"/>
  <c r="X317" i="1"/>
  <c r="Y317" i="1" s="1"/>
  <c r="X318" i="1"/>
  <c r="Y318" i="1" s="1"/>
  <c r="X319" i="1"/>
  <c r="Y319" i="1" s="1"/>
  <c r="X320" i="1"/>
  <c r="Y320" i="1" s="1"/>
  <c r="X323" i="1"/>
  <c r="Y323" i="1" s="1"/>
  <c r="X324" i="1"/>
  <c r="Y324" i="1" s="1"/>
  <c r="X325" i="1"/>
  <c r="Y325" i="1" s="1"/>
  <c r="X326" i="1"/>
  <c r="Y326" i="1" s="1"/>
  <c r="X328" i="1"/>
  <c r="Y328" i="1" s="1"/>
  <c r="X329" i="1"/>
  <c r="Y329" i="1" s="1"/>
  <c r="X330" i="1"/>
  <c r="Y330" i="1" s="1"/>
  <c r="X331" i="1"/>
  <c r="Y331" i="1" s="1"/>
  <c r="X332" i="1"/>
  <c r="Y332" i="1" s="1"/>
  <c r="X333" i="1"/>
  <c r="Y333" i="1" s="1"/>
  <c r="X334" i="1"/>
  <c r="Y334" i="1" s="1"/>
  <c r="X335" i="1"/>
  <c r="Y335" i="1" s="1"/>
  <c r="X336" i="1"/>
  <c r="Y336" i="1" s="1"/>
  <c r="X339" i="1"/>
  <c r="Y339" i="1" s="1"/>
  <c r="X340" i="1"/>
  <c r="Y340" i="1" s="1"/>
  <c r="X341" i="1"/>
  <c r="Y341" i="1" s="1"/>
  <c r="X342" i="1"/>
  <c r="Y342" i="1" s="1"/>
  <c r="X344" i="1"/>
  <c r="Y344" i="1" s="1"/>
  <c r="X345" i="1"/>
  <c r="Y345" i="1" s="1"/>
  <c r="X347" i="1"/>
  <c r="Y347" i="1" s="1"/>
  <c r="X348" i="1"/>
  <c r="Y348" i="1" s="1"/>
  <c r="X349" i="1"/>
  <c r="Y349" i="1" s="1"/>
  <c r="X350" i="1"/>
  <c r="Y350" i="1" s="1"/>
  <c r="X351" i="1"/>
  <c r="Y351" i="1" s="1"/>
  <c r="X352" i="1"/>
  <c r="Y352" i="1" s="1"/>
  <c r="X355" i="1"/>
  <c r="Y355" i="1" s="1"/>
  <c r="X356" i="1"/>
  <c r="Y356" i="1" s="1"/>
  <c r="X357" i="1"/>
  <c r="Y357" i="1" s="1"/>
  <c r="X358" i="1"/>
  <c r="Y358" i="1" s="1"/>
  <c r="X360" i="1"/>
  <c r="Y360" i="1" s="1"/>
  <c r="X361" i="1"/>
  <c r="Y361" i="1" s="1"/>
  <c r="X362" i="1"/>
  <c r="Y362" i="1" s="1"/>
  <c r="X363" i="1"/>
  <c r="Y363" i="1" s="1"/>
  <c r="X364" i="1"/>
  <c r="Y364" i="1" s="1"/>
  <c r="X365" i="1"/>
  <c r="Y365" i="1" s="1"/>
  <c r="X366" i="1"/>
  <c r="Y366" i="1" s="1"/>
  <c r="X368" i="1"/>
  <c r="Y368" i="1" s="1"/>
  <c r="X371" i="1"/>
  <c r="Y371" i="1" s="1"/>
  <c r="X372" i="1"/>
  <c r="Y372" i="1" s="1"/>
  <c r="X373" i="1"/>
  <c r="Y373" i="1" s="1"/>
  <c r="X374" i="1"/>
  <c r="Y374" i="1" s="1"/>
  <c r="X377" i="1"/>
  <c r="Y377" i="1" s="1"/>
  <c r="X378" i="1"/>
  <c r="Y378" i="1" s="1"/>
  <c r="X379" i="1"/>
  <c r="Y379" i="1" s="1"/>
  <c r="X380" i="1"/>
  <c r="Y380" i="1" s="1"/>
  <c r="X381" i="1"/>
  <c r="Y381" i="1" s="1"/>
  <c r="X382" i="1"/>
  <c r="Y382" i="1" s="1"/>
  <c r="X383" i="1"/>
  <c r="Y383" i="1" s="1"/>
  <c r="X384" i="1"/>
  <c r="Y384" i="1" s="1"/>
  <c r="X387" i="1"/>
  <c r="Y387" i="1" s="1"/>
  <c r="X388" i="1"/>
  <c r="Y388" i="1" s="1"/>
  <c r="X389" i="1"/>
  <c r="Y389" i="1" s="1"/>
  <c r="X390" i="1"/>
  <c r="Y390" i="1" s="1"/>
  <c r="X392" i="1"/>
  <c r="Y392" i="1" s="1"/>
  <c r="X393" i="1"/>
  <c r="Y393" i="1" s="1"/>
  <c r="X395" i="1"/>
  <c r="Y395" i="1" s="1"/>
  <c r="X396" i="1"/>
  <c r="Y396" i="1" s="1"/>
  <c r="X397" i="1"/>
  <c r="Y397" i="1" s="1"/>
  <c r="X398" i="1"/>
  <c r="Y398" i="1" s="1"/>
  <c r="X399" i="1"/>
  <c r="Y399" i="1" s="1"/>
  <c r="X400" i="1"/>
  <c r="Y400" i="1" s="1"/>
  <c r="X403" i="1"/>
  <c r="Y403" i="1" s="1"/>
  <c r="X404" i="1"/>
  <c r="Y404" i="1" s="1"/>
  <c r="X405" i="1"/>
  <c r="Y405" i="1" s="1"/>
  <c r="X408" i="1"/>
  <c r="Y408" i="1" s="1"/>
  <c r="X409" i="1"/>
  <c r="Y409" i="1" s="1"/>
  <c r="X410" i="1"/>
  <c r="Y410" i="1" s="1"/>
  <c r="X411" i="1"/>
  <c r="Y411" i="1" s="1"/>
  <c r="X412" i="1"/>
  <c r="Y412" i="1" s="1"/>
  <c r="X413" i="1"/>
  <c r="Y413" i="1" s="1"/>
  <c r="X414" i="1"/>
  <c r="Y414" i="1" s="1"/>
  <c r="X415" i="1"/>
  <c r="Y415" i="1" s="1"/>
  <c r="X416" i="1"/>
  <c r="Y416" i="1" s="1"/>
  <c r="X419" i="1"/>
  <c r="Y419" i="1" s="1"/>
  <c r="X420" i="1"/>
  <c r="Y420" i="1" s="1"/>
  <c r="X421" i="1"/>
  <c r="Y421" i="1" s="1"/>
  <c r="X422" i="1"/>
  <c r="Y422" i="1" s="1"/>
  <c r="X424" i="1"/>
  <c r="Y424" i="1" s="1"/>
  <c r="X425" i="1"/>
  <c r="Y425" i="1" s="1"/>
  <c r="X426" i="1"/>
  <c r="Y426" i="1" s="1"/>
  <c r="X427" i="1"/>
  <c r="Y427" i="1" s="1"/>
  <c r="X428" i="1"/>
  <c r="Y428" i="1" s="1"/>
  <c r="X429" i="1"/>
  <c r="Y429" i="1" s="1"/>
  <c r="X430" i="1"/>
  <c r="Y430" i="1" s="1"/>
  <c r="X432" i="1"/>
  <c r="Y432" i="1" s="1"/>
  <c r="X435" i="1"/>
  <c r="Y435" i="1" s="1"/>
  <c r="X436" i="1"/>
  <c r="Y436" i="1" s="1"/>
  <c r="X437" i="1"/>
  <c r="Y437" i="1" s="1"/>
  <c r="X438" i="1"/>
  <c r="Y438" i="1" s="1"/>
  <c r="X440" i="1"/>
  <c r="Y440" i="1" s="1"/>
  <c r="X441" i="1"/>
  <c r="Y441" i="1" s="1"/>
  <c r="X442" i="1"/>
  <c r="Y442" i="1" s="1"/>
  <c r="X443" i="1"/>
  <c r="Y443" i="1" s="1"/>
  <c r="X445" i="1"/>
  <c r="Y445" i="1" s="1"/>
  <c r="X446" i="1"/>
  <c r="Y446" i="1" s="1"/>
  <c r="X447" i="1"/>
  <c r="Y447" i="1" s="1"/>
  <c r="X448" i="1"/>
  <c r="Y448" i="1" s="1"/>
  <c r="X451" i="1"/>
  <c r="Y451" i="1" s="1"/>
  <c r="X453" i="1"/>
  <c r="Y453" i="1" s="1"/>
  <c r="X454" i="1"/>
  <c r="Y454" i="1" s="1"/>
  <c r="X456" i="1"/>
  <c r="Y456" i="1" s="1"/>
  <c r="X457" i="1"/>
  <c r="Y457" i="1" s="1"/>
  <c r="X458" i="1"/>
  <c r="Y458" i="1" s="1"/>
  <c r="X459" i="1"/>
  <c r="Y459" i="1" s="1"/>
  <c r="X460" i="1"/>
  <c r="Y460" i="1" s="1"/>
  <c r="X461" i="1"/>
  <c r="Y461" i="1" s="1"/>
  <c r="X462" i="1"/>
  <c r="Y462" i="1" s="1"/>
  <c r="X464" i="1"/>
  <c r="Y464" i="1" s="1"/>
  <c r="X467" i="1"/>
  <c r="Y467" i="1" s="1"/>
  <c r="X468" i="1"/>
  <c r="Y468" i="1" s="1"/>
  <c r="X469" i="1"/>
  <c r="Y469" i="1" s="1"/>
  <c r="X470" i="1"/>
  <c r="Y470" i="1" s="1"/>
  <c r="X474" i="1"/>
  <c r="Y474" i="1" s="1"/>
  <c r="X475" i="1"/>
  <c r="Y475" i="1" s="1"/>
  <c r="X476" i="1"/>
  <c r="Y476" i="1" s="1"/>
  <c r="X477" i="1"/>
  <c r="Y477" i="1" s="1"/>
  <c r="X478" i="1"/>
  <c r="Y478" i="1" s="1"/>
  <c r="X479" i="1"/>
  <c r="Y479" i="1" s="1"/>
  <c r="X480" i="1"/>
  <c r="Y480" i="1" s="1"/>
  <c r="X483" i="1"/>
  <c r="Y483" i="1" s="1"/>
  <c r="X485" i="1"/>
  <c r="Y485" i="1" s="1"/>
  <c r="X486" i="1"/>
  <c r="Y486" i="1" s="1"/>
  <c r="X488" i="1"/>
  <c r="Y488" i="1" s="1"/>
  <c r="X489" i="1"/>
  <c r="Y489" i="1" s="1"/>
  <c r="X491" i="1"/>
  <c r="Y491" i="1" s="1"/>
  <c r="X493" i="1"/>
  <c r="Y493" i="1" s="1"/>
  <c r="X494" i="1"/>
  <c r="Y494" i="1" s="1"/>
  <c r="X495" i="1"/>
  <c r="Y495" i="1" s="1"/>
  <c r="X496" i="1"/>
  <c r="Y496" i="1" s="1"/>
  <c r="X499" i="1"/>
  <c r="Y499" i="1" s="1"/>
  <c r="X500" i="1"/>
  <c r="Y500" i="1" s="1"/>
  <c r="X501" i="1"/>
  <c r="Y501" i="1" s="1"/>
  <c r="X502" i="1"/>
  <c r="Y502" i="1" s="1"/>
  <c r="X505" i="1"/>
  <c r="Y505" i="1" s="1"/>
  <c r="X506" i="1"/>
  <c r="Y506" i="1" s="1"/>
  <c r="X507" i="1"/>
  <c r="Y507" i="1" s="1"/>
  <c r="X508" i="1"/>
  <c r="Y508" i="1" s="1"/>
  <c r="X509" i="1"/>
  <c r="Y509" i="1" s="1"/>
  <c r="X512" i="1"/>
  <c r="Y512" i="1" s="1"/>
  <c r="X513" i="1"/>
  <c r="Y513" i="1" s="1"/>
  <c r="X514" i="1"/>
  <c r="Y514" i="1" s="1"/>
  <c r="X515" i="1"/>
  <c r="Y515" i="1" s="1"/>
  <c r="X516" i="1"/>
  <c r="Y516" i="1" s="1"/>
  <c r="X517" i="1"/>
  <c r="Y517" i="1" s="1"/>
  <c r="X518" i="1"/>
  <c r="Y518" i="1" s="1"/>
  <c r="X520" i="1"/>
  <c r="Y520" i="1" s="1"/>
  <c r="X523" i="1"/>
  <c r="Y523" i="1" s="1"/>
  <c r="X524" i="1"/>
  <c r="Y524" i="1" s="1"/>
  <c r="X525" i="1"/>
  <c r="Y525" i="1" s="1"/>
  <c r="X528" i="1"/>
  <c r="Y528" i="1" s="1"/>
  <c r="X530" i="1"/>
  <c r="Y530" i="1" s="1"/>
  <c r="X531" i="1"/>
  <c r="Y531" i="1" s="1"/>
  <c r="X532" i="1"/>
  <c r="Y532" i="1" s="1"/>
  <c r="X533" i="1"/>
  <c r="Y533" i="1" s="1"/>
  <c r="X534" i="1"/>
  <c r="Y534" i="1" s="1"/>
  <c r="X536" i="1"/>
  <c r="Y536" i="1" s="1"/>
  <c r="X537" i="1"/>
  <c r="Y537" i="1" s="1"/>
  <c r="X538" i="1"/>
  <c r="Y538" i="1" s="1"/>
  <c r="X539" i="1"/>
  <c r="Y539" i="1" s="1"/>
  <c r="X540" i="1"/>
  <c r="Y540" i="1" s="1"/>
  <c r="X541" i="1"/>
  <c r="Y541" i="1" s="1"/>
  <c r="X542" i="1"/>
  <c r="Y542" i="1" s="1"/>
  <c r="X543" i="1"/>
  <c r="Y543" i="1" s="1"/>
  <c r="X544" i="1"/>
  <c r="Y544" i="1" s="1"/>
  <c r="X547" i="1"/>
  <c r="Y547" i="1" s="1"/>
  <c r="X549" i="1"/>
  <c r="Y549" i="1" s="1"/>
  <c r="X550" i="1"/>
  <c r="Y550" i="1" s="1"/>
  <c r="X552" i="1"/>
  <c r="Y552" i="1" s="1"/>
  <c r="X553" i="1"/>
  <c r="Y553" i="1" s="1"/>
  <c r="X554" i="1"/>
  <c r="Y554" i="1" s="1"/>
  <c r="X555" i="1"/>
  <c r="Y555" i="1" s="1"/>
  <c r="X556" i="1"/>
  <c r="Y556" i="1" s="1"/>
  <c r="X557" i="1"/>
  <c r="Y557" i="1" s="1"/>
  <c r="X560" i="1"/>
  <c r="Y560" i="1" s="1"/>
  <c r="X563" i="1"/>
  <c r="Y563" i="1" s="1"/>
  <c r="X564" i="1"/>
  <c r="Y564" i="1" s="1"/>
  <c r="X569" i="1"/>
  <c r="Y569" i="1" s="1"/>
  <c r="X570" i="1"/>
  <c r="Y570" i="1" s="1"/>
  <c r="X571" i="1"/>
  <c r="Y571" i="1" s="1"/>
  <c r="X572" i="1"/>
  <c r="Y572" i="1" s="1"/>
  <c r="X573" i="1"/>
  <c r="Y573" i="1" s="1"/>
  <c r="X574" i="1"/>
  <c r="Y574" i="1" s="1"/>
  <c r="X575" i="1"/>
  <c r="Y575" i="1" s="1"/>
  <c r="X576" i="1"/>
  <c r="Y576" i="1" s="1"/>
  <c r="X579" i="1"/>
  <c r="Y579" i="1" s="1"/>
  <c r="X580" i="1"/>
  <c r="Y580" i="1" s="1"/>
  <c r="X581" i="1"/>
  <c r="Y581" i="1" s="1"/>
  <c r="X582" i="1"/>
  <c r="Y582" i="1" s="1"/>
  <c r="X584" i="1"/>
  <c r="Y584" i="1" s="1"/>
  <c r="X587" i="1"/>
  <c r="Y587" i="1" s="1"/>
  <c r="X588" i="1"/>
  <c r="Y588" i="1" s="1"/>
  <c r="X589" i="1"/>
  <c r="Y589" i="1" s="1"/>
  <c r="X590" i="1"/>
  <c r="Y590" i="1" s="1"/>
  <c r="X591" i="1"/>
  <c r="Y591" i="1" s="1"/>
  <c r="X592" i="1"/>
  <c r="Y592" i="1" s="1"/>
  <c r="X595" i="1"/>
  <c r="Y595" i="1" s="1"/>
  <c r="X596" i="1"/>
  <c r="Y596" i="1" s="1"/>
  <c r="X597" i="1"/>
  <c r="Y597" i="1" s="1"/>
  <c r="X601" i="1"/>
  <c r="Y601" i="1" s="1"/>
  <c r="X602" i="1"/>
  <c r="Y602" i="1" s="1"/>
  <c r="X603" i="1"/>
  <c r="Y603" i="1" s="1"/>
  <c r="X605" i="1"/>
  <c r="Y605" i="1" s="1"/>
  <c r="X608" i="1"/>
  <c r="Y608" i="1" s="1"/>
  <c r="X611" i="1"/>
  <c r="Y611" i="1" s="1"/>
  <c r="X612" i="1"/>
  <c r="Y612" i="1" s="1"/>
  <c r="X613" i="1"/>
  <c r="Y613" i="1" s="1"/>
  <c r="X614" i="1"/>
  <c r="Y614" i="1" s="1"/>
  <c r="X616" i="1"/>
  <c r="Y616" i="1" s="1"/>
  <c r="X617" i="1"/>
  <c r="Y617" i="1" s="1"/>
  <c r="X619" i="1"/>
  <c r="Y619" i="1" s="1"/>
  <c r="X620" i="1"/>
  <c r="Y620" i="1" s="1"/>
  <c r="X621" i="1"/>
  <c r="Y621" i="1" s="1"/>
  <c r="X622" i="1"/>
  <c r="Y622" i="1" s="1"/>
  <c r="X624" i="1"/>
  <c r="Y624" i="1" s="1"/>
  <c r="X627" i="1"/>
  <c r="Y627" i="1" s="1"/>
  <c r="X628" i="1"/>
  <c r="Y628" i="1" s="1"/>
  <c r="X629" i="1"/>
  <c r="Y629" i="1" s="1"/>
  <c r="X630" i="1"/>
  <c r="Y630" i="1" s="1"/>
  <c r="X632" i="1"/>
  <c r="Y632" i="1" s="1"/>
  <c r="X633" i="1"/>
  <c r="Y633" i="1" s="1"/>
  <c r="X634" i="1"/>
  <c r="Y634" i="1" s="1"/>
  <c r="X635" i="1"/>
  <c r="Y635" i="1" s="1"/>
  <c r="X636" i="1"/>
  <c r="Y636" i="1" s="1"/>
  <c r="X637" i="1"/>
  <c r="Y637" i="1" s="1"/>
  <c r="X639" i="1"/>
  <c r="Y639" i="1" s="1"/>
  <c r="X640" i="1"/>
  <c r="Y640" i="1" s="1"/>
  <c r="X643" i="1"/>
  <c r="Y643" i="1" s="1"/>
  <c r="W8" i="1"/>
  <c r="W9" i="1"/>
  <c r="W10" i="1"/>
  <c r="W11" i="1"/>
  <c r="W12" i="1"/>
  <c r="W13" i="1"/>
  <c r="W14" i="1"/>
  <c r="W15" i="1"/>
  <c r="W16" i="1"/>
  <c r="W19" i="1"/>
  <c r="W20" i="1"/>
  <c r="W21" i="1"/>
  <c r="W22" i="1"/>
  <c r="W24" i="1"/>
  <c r="W25" i="1"/>
  <c r="W26" i="1"/>
  <c r="W28" i="1"/>
  <c r="W29" i="1"/>
  <c r="W30" i="1"/>
  <c r="W31" i="1"/>
  <c r="W32" i="1"/>
  <c r="W35" i="1"/>
  <c r="W36" i="1"/>
  <c r="W37" i="1"/>
  <c r="W38" i="1"/>
  <c r="W40" i="1"/>
  <c r="W41" i="1"/>
  <c r="W42" i="1"/>
  <c r="W43" i="1"/>
  <c r="W44" i="1"/>
  <c r="W45" i="1"/>
  <c r="W46" i="1"/>
  <c r="W47" i="1"/>
  <c r="W48" i="1"/>
  <c r="W50" i="1"/>
  <c r="W51" i="1"/>
  <c r="W52" i="1"/>
  <c r="W53" i="1"/>
  <c r="W54" i="1"/>
  <c r="W56" i="1"/>
  <c r="W58" i="1"/>
  <c r="W59" i="1"/>
  <c r="W60" i="1"/>
  <c r="W61" i="1"/>
  <c r="W62" i="1"/>
  <c r="W63" i="1"/>
  <c r="W64" i="1"/>
  <c r="W67" i="1"/>
  <c r="W68" i="1"/>
  <c r="W69" i="1"/>
  <c r="W70" i="1"/>
  <c r="W72" i="1"/>
  <c r="W73" i="1"/>
  <c r="W74" i="1"/>
  <c r="W75" i="1"/>
  <c r="W76" i="1"/>
  <c r="W77" i="1"/>
  <c r="W78" i="1"/>
  <c r="W79" i="1"/>
  <c r="W80" i="1"/>
  <c r="W83" i="1"/>
  <c r="W84" i="1"/>
  <c r="W85" i="1"/>
  <c r="W86" i="1"/>
  <c r="W88" i="1"/>
  <c r="W89" i="1"/>
  <c r="W90" i="1"/>
  <c r="W91" i="1"/>
  <c r="W92" i="1"/>
  <c r="W93" i="1"/>
  <c r="W94" i="1"/>
  <c r="W95" i="1"/>
  <c r="W96" i="1"/>
  <c r="W99" i="1"/>
  <c r="W100" i="1"/>
  <c r="W101" i="1"/>
  <c r="W102" i="1"/>
  <c r="W104" i="1"/>
  <c r="W105" i="1"/>
  <c r="W106" i="1"/>
  <c r="W107" i="1"/>
  <c r="W108" i="1"/>
  <c r="W109" i="1"/>
  <c r="W110" i="1"/>
  <c r="W111" i="1"/>
  <c r="W112" i="1"/>
  <c r="W115" i="1"/>
  <c r="W116" i="1"/>
  <c r="W117" i="1"/>
  <c r="W118" i="1"/>
  <c r="W120" i="1"/>
  <c r="W121" i="1"/>
  <c r="W122" i="1"/>
  <c r="W123" i="1"/>
  <c r="W124" i="1"/>
  <c r="W125" i="1"/>
  <c r="W126" i="1"/>
  <c r="W127" i="1"/>
  <c r="W128" i="1"/>
  <c r="W131" i="1"/>
  <c r="W132" i="1"/>
  <c r="W133" i="1"/>
  <c r="W134" i="1"/>
  <c r="W136" i="1"/>
  <c r="W137" i="1"/>
  <c r="W138" i="1"/>
  <c r="W139" i="1"/>
  <c r="W140" i="1"/>
  <c r="W141" i="1"/>
  <c r="W142" i="1"/>
  <c r="W143" i="1"/>
  <c r="W144" i="1"/>
  <c r="W147" i="1"/>
  <c r="W148" i="1"/>
  <c r="W149" i="1"/>
  <c r="W150" i="1"/>
  <c r="W152" i="1"/>
  <c r="W153" i="1"/>
  <c r="W154" i="1"/>
  <c r="W155" i="1"/>
  <c r="W156" i="1"/>
  <c r="W157" i="1"/>
  <c r="W158" i="1"/>
  <c r="W159" i="1"/>
  <c r="W160" i="1"/>
  <c r="W163" i="1"/>
  <c r="W164" i="1"/>
  <c r="W165" i="1"/>
  <c r="W166" i="1"/>
  <c r="W168" i="1"/>
  <c r="W169" i="1"/>
  <c r="W170" i="1"/>
  <c r="W171" i="1"/>
  <c r="W172" i="1"/>
  <c r="W173" i="1"/>
  <c r="W174" i="1"/>
  <c r="W175" i="1"/>
  <c r="W176" i="1"/>
  <c r="W179" i="1"/>
  <c r="W180" i="1"/>
  <c r="W181" i="1"/>
  <c r="W182" i="1"/>
  <c r="W184" i="1"/>
  <c r="W185" i="1"/>
  <c r="W186" i="1"/>
  <c r="W187" i="1"/>
  <c r="W188" i="1"/>
  <c r="W189" i="1"/>
  <c r="W190" i="1"/>
  <c r="W191" i="1"/>
  <c r="W192" i="1"/>
  <c r="W195" i="1"/>
  <c r="W196" i="1"/>
  <c r="W197" i="1"/>
  <c r="W198" i="1"/>
  <c r="W200" i="1"/>
  <c r="W201" i="1"/>
  <c r="W202" i="1"/>
  <c r="W203" i="1"/>
  <c r="W204" i="1"/>
  <c r="W205" i="1"/>
  <c r="W206" i="1"/>
  <c r="W207" i="1"/>
  <c r="W208" i="1"/>
  <c r="W211" i="1"/>
  <c r="W212" i="1"/>
  <c r="W213" i="1"/>
  <c r="W214" i="1"/>
  <c r="W216" i="1"/>
  <c r="W218" i="1"/>
  <c r="W219" i="1"/>
  <c r="W220" i="1"/>
  <c r="W221" i="1"/>
  <c r="W222" i="1"/>
  <c r="W223" i="1"/>
  <c r="W224" i="1"/>
  <c r="W227" i="1"/>
  <c r="W228" i="1"/>
  <c r="W229" i="1"/>
  <c r="W230" i="1"/>
  <c r="W232" i="1"/>
  <c r="W233" i="1"/>
  <c r="W234" i="1"/>
  <c r="W235" i="1"/>
  <c r="W236" i="1"/>
  <c r="W237" i="1"/>
  <c r="W238" i="1"/>
  <c r="W239" i="1"/>
  <c r="W240" i="1"/>
  <c r="W242" i="1"/>
  <c r="W243" i="1"/>
  <c r="W244" i="1"/>
  <c r="W245" i="1"/>
  <c r="W246" i="1"/>
  <c r="W248" i="1"/>
  <c r="W249" i="1"/>
  <c r="W250" i="1"/>
  <c r="W251" i="1"/>
  <c r="W252" i="1"/>
  <c r="W253" i="1"/>
  <c r="W254" i="1"/>
  <c r="W255" i="1"/>
  <c r="W256" i="1"/>
  <c r="W258" i="1"/>
  <c r="W259" i="1"/>
  <c r="W260" i="1"/>
  <c r="W261" i="1"/>
  <c r="W262" i="1"/>
  <c r="W264" i="1"/>
  <c r="W265" i="1"/>
  <c r="W266" i="1"/>
  <c r="W267" i="1"/>
  <c r="W268" i="1"/>
  <c r="W269" i="1"/>
  <c r="W270" i="1"/>
  <c r="W271" i="1"/>
  <c r="W272" i="1"/>
  <c r="W274" i="1"/>
  <c r="W275" i="1"/>
  <c r="W276" i="1"/>
  <c r="W277" i="1"/>
  <c r="W278" i="1"/>
  <c r="W280" i="1"/>
  <c r="W281" i="1"/>
  <c r="W282" i="1"/>
  <c r="W283" i="1"/>
  <c r="W284" i="1"/>
  <c r="W285" i="1"/>
  <c r="W286" i="1"/>
  <c r="W287" i="1"/>
  <c r="W288" i="1"/>
  <c r="W290" i="1"/>
  <c r="W291" i="1"/>
  <c r="W292" i="1"/>
  <c r="W293" i="1"/>
  <c r="W294" i="1"/>
  <c r="W296" i="1"/>
  <c r="W297" i="1"/>
  <c r="W298" i="1"/>
  <c r="W299" i="1"/>
  <c r="W300" i="1"/>
  <c r="W301" i="1"/>
  <c r="W302" i="1"/>
  <c r="W303" i="1"/>
  <c r="W304" i="1"/>
  <c r="W306" i="1"/>
  <c r="W307" i="1"/>
  <c r="W308" i="1"/>
  <c r="W309" i="1"/>
  <c r="W310" i="1"/>
  <c r="W312" i="1"/>
  <c r="W313" i="1"/>
  <c r="W314" i="1"/>
  <c r="W315" i="1"/>
  <c r="W316" i="1"/>
  <c r="W317" i="1"/>
  <c r="W318" i="1"/>
  <c r="W319" i="1"/>
  <c r="W320" i="1"/>
  <c r="W322" i="1"/>
  <c r="W323" i="1"/>
  <c r="W324" i="1"/>
  <c r="W325" i="1"/>
  <c r="W326" i="1"/>
  <c r="W328" i="1"/>
  <c r="W329" i="1"/>
  <c r="W330" i="1"/>
  <c r="W331" i="1"/>
  <c r="W332" i="1"/>
  <c r="W333" i="1"/>
  <c r="W334" i="1"/>
  <c r="W335" i="1"/>
  <c r="W336" i="1"/>
  <c r="W338" i="1"/>
  <c r="W339" i="1"/>
  <c r="W340" i="1"/>
  <c r="W341" i="1"/>
  <c r="W342" i="1"/>
  <c r="W344" i="1"/>
  <c r="W345" i="1"/>
  <c r="W346" i="1"/>
  <c r="W347" i="1"/>
  <c r="W348" i="1"/>
  <c r="W349" i="1"/>
  <c r="W350" i="1"/>
  <c r="W351" i="1"/>
  <c r="W352" i="1"/>
  <c r="W354" i="1"/>
  <c r="W355" i="1"/>
  <c r="W356" i="1"/>
  <c r="W357" i="1"/>
  <c r="W358" i="1"/>
  <c r="W360" i="1"/>
  <c r="W361" i="1"/>
  <c r="W362" i="1"/>
  <c r="W363" i="1"/>
  <c r="W364" i="1"/>
  <c r="W365" i="1"/>
  <c r="W366" i="1"/>
  <c r="W367" i="1"/>
  <c r="W368" i="1"/>
  <c r="W370" i="1"/>
  <c r="W371" i="1"/>
  <c r="W372" i="1"/>
  <c r="W373" i="1"/>
  <c r="W374" i="1"/>
  <c r="W376" i="1"/>
  <c r="W377" i="1"/>
  <c r="W378" i="1"/>
  <c r="W379" i="1"/>
  <c r="W380" i="1"/>
  <c r="W381" i="1"/>
  <c r="W382" i="1"/>
  <c r="W383" i="1"/>
  <c r="W384" i="1"/>
  <c r="W385" i="1"/>
  <c r="W386" i="1"/>
  <c r="W387" i="1"/>
  <c r="W388" i="1"/>
  <c r="W389" i="1"/>
  <c r="W390" i="1"/>
  <c r="W392" i="1"/>
  <c r="W393" i="1"/>
  <c r="W394" i="1"/>
  <c r="W395" i="1"/>
  <c r="W396" i="1"/>
  <c r="W397" i="1"/>
  <c r="W398" i="1"/>
  <c r="W399" i="1"/>
  <c r="W400" i="1"/>
  <c r="W402" i="1"/>
  <c r="W403" i="1"/>
  <c r="W404" i="1"/>
  <c r="W405" i="1"/>
  <c r="W408" i="1"/>
  <c r="W409" i="1"/>
  <c r="W410" i="1"/>
  <c r="W411" i="1"/>
  <c r="W412" i="1"/>
  <c r="W413" i="1"/>
  <c r="W414" i="1"/>
  <c r="W415" i="1"/>
  <c r="W416" i="1"/>
  <c r="W418" i="1"/>
  <c r="W419" i="1"/>
  <c r="W420" i="1"/>
  <c r="W421" i="1"/>
  <c r="W422" i="1"/>
  <c r="W424" i="1"/>
  <c r="W425" i="1"/>
  <c r="W427" i="1"/>
  <c r="W428" i="1"/>
  <c r="W429" i="1"/>
  <c r="W430" i="1"/>
  <c r="W431" i="1"/>
  <c r="W432" i="1"/>
  <c r="W434" i="1"/>
  <c r="W435" i="1"/>
  <c r="W436" i="1"/>
  <c r="W437" i="1"/>
  <c r="W438" i="1"/>
  <c r="W440" i="1"/>
  <c r="W441" i="1"/>
  <c r="W443" i="1"/>
  <c r="W444" i="1"/>
  <c r="W445" i="1"/>
  <c r="W446" i="1"/>
  <c r="W447" i="1"/>
  <c r="W448" i="1"/>
  <c r="W450" i="1"/>
  <c r="W451" i="1"/>
  <c r="W452" i="1"/>
  <c r="W453" i="1"/>
  <c r="W454" i="1"/>
  <c r="W456" i="1"/>
  <c r="W457" i="1"/>
  <c r="W458" i="1"/>
  <c r="W459" i="1"/>
  <c r="W460" i="1"/>
  <c r="W461" i="1"/>
  <c r="W462" i="1"/>
  <c r="W463" i="1"/>
  <c r="W464" i="1"/>
  <c r="W466" i="1"/>
  <c r="W467" i="1"/>
  <c r="W468" i="1"/>
  <c r="W469" i="1"/>
  <c r="W470" i="1"/>
  <c r="W472" i="1"/>
  <c r="W473" i="1"/>
  <c r="W474" i="1"/>
  <c r="W475" i="1"/>
  <c r="W476" i="1"/>
  <c r="W477" i="1"/>
  <c r="W478" i="1"/>
  <c r="W480" i="1"/>
  <c r="W482" i="1"/>
  <c r="W483" i="1"/>
  <c r="W484" i="1"/>
  <c r="W485" i="1"/>
  <c r="W486" i="1"/>
  <c r="W488" i="1"/>
  <c r="W489" i="1"/>
  <c r="W490" i="1"/>
  <c r="W491" i="1"/>
  <c r="W492" i="1"/>
  <c r="W493" i="1"/>
  <c r="W494" i="1"/>
  <c r="W495" i="1"/>
  <c r="W496" i="1"/>
  <c r="W498" i="1"/>
  <c r="W499" i="1"/>
  <c r="W500" i="1"/>
  <c r="W501" i="1"/>
  <c r="W502" i="1"/>
  <c r="W504" i="1"/>
  <c r="W505" i="1"/>
  <c r="W506" i="1"/>
  <c r="W507" i="1"/>
  <c r="W508" i="1"/>
  <c r="W509" i="1"/>
  <c r="W510" i="1"/>
  <c r="W511" i="1"/>
  <c r="W512" i="1"/>
  <c r="W514" i="1"/>
  <c r="W515" i="1"/>
  <c r="W517" i="1"/>
  <c r="W518" i="1"/>
  <c r="W520" i="1"/>
  <c r="W521" i="1"/>
  <c r="W522" i="1"/>
  <c r="W523" i="1"/>
  <c r="W524" i="1"/>
  <c r="W525" i="1"/>
  <c r="W526" i="1"/>
  <c r="W528" i="1"/>
  <c r="W530" i="1"/>
  <c r="W531" i="1"/>
  <c r="W532" i="1"/>
  <c r="W533" i="1"/>
  <c r="W534" i="1"/>
  <c r="W537" i="1"/>
  <c r="W538" i="1"/>
  <c r="W539" i="1"/>
  <c r="W540" i="1"/>
  <c r="W541" i="1"/>
  <c r="W542" i="1"/>
  <c r="W543" i="1"/>
  <c r="W544" i="1"/>
  <c r="W546" i="1"/>
  <c r="W547" i="1"/>
  <c r="W548" i="1"/>
  <c r="W549" i="1"/>
  <c r="W550" i="1"/>
  <c r="W555" i="1"/>
  <c r="W556" i="1"/>
  <c r="W557" i="1"/>
  <c r="W558" i="1"/>
  <c r="W559" i="1"/>
  <c r="W560" i="1"/>
  <c r="W562" i="1"/>
  <c r="W563" i="1"/>
  <c r="W565" i="1"/>
  <c r="W566" i="1"/>
  <c r="W568" i="1"/>
  <c r="W569" i="1"/>
  <c r="W571" i="1"/>
  <c r="W572" i="1"/>
  <c r="W573" i="1"/>
  <c r="W574" i="1"/>
  <c r="W575" i="1"/>
  <c r="W576" i="1"/>
  <c r="W578" i="1"/>
  <c r="W579" i="1"/>
  <c r="W580" i="1"/>
  <c r="W581" i="1"/>
  <c r="W585" i="1"/>
  <c r="W586" i="1"/>
  <c r="W587" i="1"/>
  <c r="W588" i="1"/>
  <c r="W589" i="1"/>
  <c r="W591" i="1"/>
  <c r="W592" i="1"/>
  <c r="W594" i="1"/>
  <c r="W595" i="1"/>
  <c r="W596" i="1"/>
  <c r="W597" i="1"/>
  <c r="W598" i="1"/>
  <c r="W600" i="1"/>
  <c r="W603" i="1"/>
  <c r="W604" i="1"/>
  <c r="W605" i="1"/>
  <c r="W608" i="1"/>
  <c r="W610" i="1"/>
  <c r="W611" i="1"/>
  <c r="W612" i="1"/>
  <c r="W613" i="1"/>
  <c r="W614" i="1"/>
  <c r="W616" i="1"/>
  <c r="W617" i="1"/>
  <c r="W618" i="1"/>
  <c r="W619" i="1"/>
  <c r="W620" i="1"/>
  <c r="W621" i="1"/>
  <c r="W622" i="1"/>
  <c r="W623" i="1"/>
  <c r="W624" i="1"/>
  <c r="W626" i="1"/>
  <c r="W627" i="1"/>
  <c r="W628" i="1"/>
  <c r="W629" i="1"/>
  <c r="W630" i="1"/>
  <c r="W632" i="1"/>
  <c r="W633" i="1"/>
  <c r="W634" i="1"/>
  <c r="W635" i="1"/>
  <c r="W636" i="1"/>
  <c r="W637" i="1"/>
  <c r="W638" i="1"/>
  <c r="W639" i="1"/>
  <c r="W640" i="1"/>
  <c r="W641" i="1"/>
  <c r="W642" i="1"/>
  <c r="W643"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V8" i="1"/>
  <c r="V9" i="1"/>
  <c r="V10" i="1"/>
  <c r="V11" i="1"/>
  <c r="V12" i="1"/>
  <c r="V13" i="1"/>
  <c r="V14" i="1"/>
  <c r="V15" i="1"/>
  <c r="V16" i="1"/>
  <c r="V19" i="1"/>
  <c r="V20" i="1"/>
  <c r="V21" i="1"/>
  <c r="V22" i="1"/>
  <c r="V24" i="1"/>
  <c r="V25" i="1"/>
  <c r="V26" i="1"/>
  <c r="V28" i="1"/>
  <c r="V29" i="1"/>
  <c r="V30" i="1"/>
  <c r="V31" i="1"/>
  <c r="V32" i="1"/>
  <c r="V35" i="1"/>
  <c r="V36" i="1"/>
  <c r="V37" i="1"/>
  <c r="V38" i="1"/>
  <c r="V40" i="1"/>
  <c r="V41" i="1"/>
  <c r="V42" i="1"/>
  <c r="V43" i="1"/>
  <c r="V44" i="1"/>
  <c r="V45" i="1"/>
  <c r="V46" i="1"/>
  <c r="V47" i="1"/>
  <c r="V48" i="1"/>
  <c r="V50" i="1"/>
  <c r="V51" i="1"/>
  <c r="V52" i="1"/>
  <c r="V53" i="1"/>
  <c r="V54" i="1"/>
  <c r="V56" i="1"/>
  <c r="V57" i="1"/>
  <c r="V58" i="1"/>
  <c r="V59" i="1"/>
  <c r="V60" i="1"/>
  <c r="V61" i="1"/>
  <c r="V62" i="1"/>
  <c r="V63" i="1"/>
  <c r="V64" i="1"/>
  <c r="V66" i="1"/>
  <c r="V67" i="1"/>
  <c r="V68" i="1"/>
  <c r="V69" i="1"/>
  <c r="V70" i="1"/>
  <c r="V72" i="1"/>
  <c r="V73" i="1"/>
  <c r="V74" i="1"/>
  <c r="V75" i="1"/>
  <c r="V76" i="1"/>
  <c r="V77" i="1"/>
  <c r="V78" i="1"/>
  <c r="V79" i="1"/>
  <c r="V80" i="1"/>
  <c r="V83" i="1"/>
  <c r="V84" i="1"/>
  <c r="V85" i="1"/>
  <c r="V86" i="1"/>
  <c r="V88" i="1"/>
  <c r="V89" i="1"/>
  <c r="V90" i="1"/>
  <c r="V91" i="1"/>
  <c r="V92" i="1"/>
  <c r="V93" i="1"/>
  <c r="V94" i="1"/>
  <c r="V95" i="1"/>
  <c r="V96" i="1"/>
  <c r="V99" i="1"/>
  <c r="V100" i="1"/>
  <c r="V101" i="1"/>
  <c r="V102" i="1"/>
  <c r="V104" i="1"/>
  <c r="V105" i="1"/>
  <c r="V106" i="1"/>
  <c r="V107" i="1"/>
  <c r="V108" i="1"/>
  <c r="V109" i="1"/>
  <c r="V110" i="1"/>
  <c r="V111" i="1"/>
  <c r="V112" i="1"/>
  <c r="V115" i="1"/>
  <c r="V116" i="1"/>
  <c r="V117" i="1"/>
  <c r="V118" i="1"/>
  <c r="V120" i="1"/>
  <c r="V121" i="1"/>
  <c r="V122" i="1"/>
  <c r="V123" i="1"/>
  <c r="V124" i="1"/>
  <c r="V125" i="1"/>
  <c r="V126" i="1"/>
  <c r="V127" i="1"/>
  <c r="V128" i="1"/>
  <c r="V131" i="1"/>
  <c r="V132" i="1"/>
  <c r="V133" i="1"/>
  <c r="V134" i="1"/>
  <c r="V136" i="1"/>
  <c r="V137" i="1"/>
  <c r="V138" i="1"/>
  <c r="V139" i="1"/>
  <c r="V140" i="1"/>
  <c r="V141" i="1"/>
  <c r="V142" i="1"/>
  <c r="V143" i="1"/>
  <c r="V144" i="1"/>
  <c r="V147" i="1"/>
  <c r="V148" i="1"/>
  <c r="V149" i="1"/>
  <c r="V150" i="1"/>
  <c r="V152" i="1"/>
  <c r="V153" i="1"/>
  <c r="V154" i="1"/>
  <c r="V155" i="1"/>
  <c r="V156" i="1"/>
  <c r="V157" i="1"/>
  <c r="V158" i="1"/>
  <c r="V159" i="1"/>
  <c r="V160" i="1"/>
  <c r="V163" i="1"/>
  <c r="V164" i="1"/>
  <c r="V165" i="1"/>
  <c r="V166" i="1"/>
  <c r="V168" i="1"/>
  <c r="V169" i="1"/>
  <c r="V170" i="1"/>
  <c r="V171" i="1"/>
  <c r="V172" i="1"/>
  <c r="V173" i="1"/>
  <c r="V174" i="1"/>
  <c r="V175" i="1"/>
  <c r="V176" i="1"/>
  <c r="V179" i="1"/>
  <c r="V180" i="1"/>
  <c r="V181" i="1"/>
  <c r="V182" i="1"/>
  <c r="V184" i="1"/>
  <c r="V185" i="1"/>
  <c r="V186" i="1"/>
  <c r="V187" i="1"/>
  <c r="V188" i="1"/>
  <c r="V189" i="1"/>
  <c r="V190" i="1"/>
  <c r="V191" i="1"/>
  <c r="V192" i="1"/>
  <c r="V195" i="1"/>
  <c r="V196" i="1"/>
  <c r="V197" i="1"/>
  <c r="V198" i="1"/>
  <c r="V200" i="1"/>
  <c r="V201" i="1"/>
  <c r="V202" i="1"/>
  <c r="V203" i="1"/>
  <c r="V204" i="1"/>
  <c r="V205" i="1"/>
  <c r="V206" i="1"/>
  <c r="V207" i="1"/>
  <c r="V208" i="1"/>
  <c r="V211" i="1"/>
  <c r="V212" i="1"/>
  <c r="V213" i="1"/>
  <c r="V214" i="1"/>
  <c r="V216" i="1"/>
  <c r="V217" i="1"/>
  <c r="V218" i="1"/>
  <c r="V219" i="1"/>
  <c r="V220" i="1"/>
  <c r="V221" i="1"/>
  <c r="V222" i="1"/>
  <c r="V223" i="1"/>
  <c r="V224" i="1"/>
  <c r="V227" i="1"/>
  <c r="V228" i="1"/>
  <c r="V229" i="1"/>
  <c r="V230" i="1"/>
  <c r="V232" i="1"/>
  <c r="V233" i="1"/>
  <c r="V234" i="1"/>
  <c r="V235" i="1"/>
  <c r="V236" i="1"/>
  <c r="V237" i="1"/>
  <c r="V238" i="1"/>
  <c r="V239" i="1"/>
  <c r="V240" i="1"/>
  <c r="V242" i="1"/>
  <c r="V243" i="1"/>
  <c r="V244" i="1"/>
  <c r="V245" i="1"/>
  <c r="V246" i="1"/>
  <c r="V248" i="1"/>
  <c r="V249" i="1"/>
  <c r="V250" i="1"/>
  <c r="V251" i="1"/>
  <c r="V252" i="1"/>
  <c r="V253" i="1"/>
  <c r="V254" i="1"/>
  <c r="V255" i="1"/>
  <c r="V256" i="1"/>
  <c r="V258" i="1"/>
  <c r="V259" i="1"/>
  <c r="V260" i="1"/>
  <c r="V261" i="1"/>
  <c r="V262" i="1"/>
  <c r="V264" i="1"/>
  <c r="V265" i="1"/>
  <c r="V266" i="1"/>
  <c r="V267" i="1"/>
  <c r="V268" i="1"/>
  <c r="V269" i="1"/>
  <c r="V270" i="1"/>
  <c r="V271" i="1"/>
  <c r="V272" i="1"/>
  <c r="V274" i="1"/>
  <c r="V275" i="1"/>
  <c r="V276" i="1"/>
  <c r="V277" i="1"/>
  <c r="V278" i="1"/>
  <c r="V280" i="1"/>
  <c r="V281" i="1"/>
  <c r="V282" i="1"/>
  <c r="V283" i="1"/>
  <c r="V284" i="1"/>
  <c r="V285" i="1"/>
  <c r="V286" i="1"/>
  <c r="V287" i="1"/>
  <c r="V288" i="1"/>
  <c r="V290" i="1"/>
  <c r="V291" i="1"/>
  <c r="V292" i="1"/>
  <c r="V293" i="1"/>
  <c r="V294" i="1"/>
  <c r="V296" i="1"/>
  <c r="V297" i="1"/>
  <c r="V298" i="1"/>
  <c r="V299" i="1"/>
  <c r="V300" i="1"/>
  <c r="V301" i="1"/>
  <c r="V302" i="1"/>
  <c r="V303" i="1"/>
  <c r="V304" i="1"/>
  <c r="V306" i="1"/>
  <c r="V307" i="1"/>
  <c r="V308" i="1"/>
  <c r="V309" i="1"/>
  <c r="V310" i="1"/>
  <c r="V312" i="1"/>
  <c r="V313" i="1"/>
  <c r="V314" i="1"/>
  <c r="V315" i="1"/>
  <c r="V316" i="1"/>
  <c r="V317" i="1"/>
  <c r="V318" i="1"/>
  <c r="V319" i="1"/>
  <c r="V320" i="1"/>
  <c r="V321" i="1"/>
  <c r="V322" i="1"/>
  <c r="V323" i="1"/>
  <c r="V324" i="1"/>
  <c r="V325" i="1"/>
  <c r="V326" i="1"/>
  <c r="V328" i="1"/>
  <c r="V329" i="1"/>
  <c r="V330" i="1"/>
  <c r="V331" i="1"/>
  <c r="V332" i="1"/>
  <c r="V333" i="1"/>
  <c r="V334" i="1"/>
  <c r="V335" i="1"/>
  <c r="V336" i="1"/>
  <c r="V338" i="1"/>
  <c r="V339" i="1"/>
  <c r="V340" i="1"/>
  <c r="V341" i="1"/>
  <c r="V342" i="1"/>
  <c r="V344" i="1"/>
  <c r="V345" i="1"/>
  <c r="V346" i="1"/>
  <c r="V347" i="1"/>
  <c r="V348" i="1"/>
  <c r="V349" i="1"/>
  <c r="V350" i="1"/>
  <c r="V351" i="1"/>
  <c r="V352" i="1"/>
  <c r="V354" i="1"/>
  <c r="V355" i="1"/>
  <c r="V356" i="1"/>
  <c r="V357" i="1"/>
  <c r="V358" i="1"/>
  <c r="V360" i="1"/>
  <c r="V361" i="1"/>
  <c r="V362" i="1"/>
  <c r="V363" i="1"/>
  <c r="V364" i="1"/>
  <c r="V365" i="1"/>
  <c r="V366" i="1"/>
  <c r="V367" i="1"/>
  <c r="V368" i="1"/>
  <c r="V370" i="1"/>
  <c r="V371" i="1"/>
  <c r="V372" i="1"/>
  <c r="V373" i="1"/>
  <c r="V374" i="1"/>
  <c r="V376" i="1"/>
  <c r="V377" i="1"/>
  <c r="V378" i="1"/>
  <c r="V379" i="1"/>
  <c r="V380" i="1"/>
  <c r="V381" i="1"/>
  <c r="V382" i="1"/>
  <c r="V383" i="1"/>
  <c r="V384" i="1"/>
  <c r="V386" i="1"/>
  <c r="V387" i="1"/>
  <c r="V388" i="1"/>
  <c r="V389" i="1"/>
  <c r="V390" i="1"/>
  <c r="V392" i="1"/>
  <c r="V393" i="1"/>
  <c r="V394" i="1"/>
  <c r="V395" i="1"/>
  <c r="V396" i="1"/>
  <c r="V397" i="1"/>
  <c r="V398" i="1"/>
  <c r="V399" i="1"/>
  <c r="V400" i="1"/>
  <c r="V402" i="1"/>
  <c r="V403" i="1"/>
  <c r="V404" i="1"/>
  <c r="V405" i="1"/>
  <c r="V408" i="1"/>
  <c r="V409" i="1"/>
  <c r="V410" i="1"/>
  <c r="V411" i="1"/>
  <c r="V412" i="1"/>
  <c r="V413" i="1"/>
  <c r="V414" i="1"/>
  <c r="V415" i="1"/>
  <c r="V416" i="1"/>
  <c r="V418" i="1"/>
  <c r="V419" i="1"/>
  <c r="V420" i="1"/>
  <c r="V421" i="1"/>
  <c r="V422" i="1"/>
  <c r="V424" i="1"/>
  <c r="V425" i="1"/>
  <c r="V426" i="1"/>
  <c r="V427" i="1"/>
  <c r="V428" i="1"/>
  <c r="V429" i="1"/>
  <c r="V430" i="1"/>
  <c r="V431" i="1"/>
  <c r="V432" i="1"/>
  <c r="V434" i="1"/>
  <c r="V435" i="1"/>
  <c r="V436" i="1"/>
  <c r="V437" i="1"/>
  <c r="V438" i="1"/>
  <c r="V440" i="1"/>
  <c r="V441" i="1"/>
  <c r="V442" i="1"/>
  <c r="V443" i="1"/>
  <c r="V444" i="1"/>
  <c r="V445" i="1"/>
  <c r="V446" i="1"/>
  <c r="V447" i="1"/>
  <c r="V448" i="1"/>
  <c r="V450" i="1"/>
  <c r="V451" i="1"/>
  <c r="V452" i="1"/>
  <c r="V453" i="1"/>
  <c r="V454" i="1"/>
  <c r="V456" i="1"/>
  <c r="V457" i="1"/>
  <c r="V458" i="1"/>
  <c r="V459" i="1"/>
  <c r="V460" i="1"/>
  <c r="V461" i="1"/>
  <c r="V462" i="1"/>
  <c r="V463" i="1"/>
  <c r="V464" i="1"/>
  <c r="V466" i="1"/>
  <c r="V467" i="1"/>
  <c r="V468" i="1"/>
  <c r="V469" i="1"/>
  <c r="V470" i="1"/>
  <c r="V472" i="1"/>
  <c r="V473" i="1"/>
  <c r="V474" i="1"/>
  <c r="V475" i="1"/>
  <c r="V476" i="1"/>
  <c r="V477" i="1"/>
  <c r="V478" i="1"/>
  <c r="V479" i="1"/>
  <c r="V480" i="1"/>
  <c r="V482" i="1"/>
  <c r="V483" i="1"/>
  <c r="V484" i="1"/>
  <c r="V485" i="1"/>
  <c r="V486" i="1"/>
  <c r="V488" i="1"/>
  <c r="V489" i="1"/>
  <c r="V490" i="1"/>
  <c r="V491" i="1"/>
  <c r="V492" i="1"/>
  <c r="V493" i="1"/>
  <c r="V494" i="1"/>
  <c r="V495" i="1"/>
  <c r="V496" i="1"/>
  <c r="V498" i="1"/>
  <c r="V499" i="1"/>
  <c r="V500" i="1"/>
  <c r="V501" i="1"/>
  <c r="V502" i="1"/>
  <c r="V504" i="1"/>
  <c r="V505" i="1"/>
  <c r="V506" i="1"/>
  <c r="V507" i="1"/>
  <c r="V508" i="1"/>
  <c r="V509" i="1"/>
  <c r="V510" i="1"/>
  <c r="V511" i="1"/>
  <c r="V512" i="1"/>
  <c r="V514" i="1"/>
  <c r="V515" i="1"/>
  <c r="V516" i="1"/>
  <c r="V517" i="1"/>
  <c r="V518" i="1"/>
  <c r="V520" i="1"/>
  <c r="V521" i="1"/>
  <c r="V522" i="1"/>
  <c r="V523" i="1"/>
  <c r="V524" i="1"/>
  <c r="V525" i="1"/>
  <c r="V526" i="1"/>
  <c r="V527" i="1"/>
  <c r="V528" i="1"/>
  <c r="V530" i="1"/>
  <c r="V531" i="1"/>
  <c r="V532" i="1"/>
  <c r="V533" i="1"/>
  <c r="V534" i="1"/>
  <c r="V536" i="1"/>
  <c r="V537" i="1"/>
  <c r="V538" i="1"/>
  <c r="V539" i="1"/>
  <c r="V540" i="1"/>
  <c r="V541" i="1"/>
  <c r="V542" i="1"/>
  <c r="V543" i="1"/>
  <c r="V544" i="1"/>
  <c r="V546" i="1"/>
  <c r="V547" i="1"/>
  <c r="V548" i="1"/>
  <c r="V549" i="1"/>
  <c r="V550" i="1"/>
  <c r="V552" i="1"/>
  <c r="V553" i="1"/>
  <c r="V554" i="1"/>
  <c r="V555" i="1"/>
  <c r="V556" i="1"/>
  <c r="V557" i="1"/>
  <c r="V558" i="1"/>
  <c r="V559" i="1"/>
  <c r="V560" i="1"/>
  <c r="V562" i="1"/>
  <c r="V563" i="1"/>
  <c r="V564" i="1"/>
  <c r="V565" i="1"/>
  <c r="V566" i="1"/>
  <c r="V569" i="1"/>
  <c r="V570" i="1"/>
  <c r="V571" i="1"/>
  <c r="V572" i="1"/>
  <c r="V573" i="1"/>
  <c r="V574" i="1"/>
  <c r="V575" i="1"/>
  <c r="V576" i="1"/>
  <c r="V577" i="1"/>
  <c r="V578" i="1"/>
  <c r="V579" i="1"/>
  <c r="V580" i="1"/>
  <c r="V581" i="1"/>
  <c r="V582" i="1"/>
  <c r="V585" i="1"/>
  <c r="V586" i="1"/>
  <c r="V587" i="1"/>
  <c r="V588" i="1"/>
  <c r="V589" i="1"/>
  <c r="V590" i="1"/>
  <c r="V591" i="1"/>
  <c r="V592" i="1"/>
  <c r="V594" i="1"/>
  <c r="V595" i="1"/>
  <c r="V596" i="1"/>
  <c r="V597" i="1"/>
  <c r="V598" i="1"/>
  <c r="V600" i="1"/>
  <c r="V601" i="1"/>
  <c r="V603" i="1"/>
  <c r="V604" i="1"/>
  <c r="V605" i="1"/>
  <c r="V606" i="1"/>
  <c r="V607" i="1"/>
  <c r="V608" i="1"/>
  <c r="V610" i="1"/>
  <c r="V611" i="1"/>
  <c r="V612" i="1"/>
  <c r="V613" i="1"/>
  <c r="V614" i="1"/>
  <c r="V616" i="1"/>
  <c r="V617" i="1"/>
  <c r="V618" i="1"/>
  <c r="V619" i="1"/>
  <c r="V620" i="1"/>
  <c r="V621" i="1"/>
  <c r="V622" i="1"/>
  <c r="V623" i="1"/>
  <c r="V624" i="1"/>
  <c r="V626" i="1"/>
  <c r="V627" i="1"/>
  <c r="V628" i="1"/>
  <c r="V629" i="1"/>
  <c r="V630" i="1"/>
  <c r="V633" i="1"/>
  <c r="V634" i="1"/>
  <c r="V635" i="1"/>
  <c r="V636" i="1"/>
  <c r="V637" i="1"/>
  <c r="V638" i="1"/>
  <c r="V640" i="1"/>
  <c r="V642" i="1"/>
  <c r="V643" i="1"/>
  <c r="V3" i="1"/>
  <c r="V4" i="1"/>
  <c r="V5" i="1"/>
  <c r="V6" i="1"/>
  <c r="V2" i="1"/>
  <c r="V406" i="1" l="1"/>
  <c r="X406" i="1"/>
  <c r="Y406" i="1" s="1"/>
  <c r="W57" i="1"/>
  <c r="X217" i="1"/>
  <c r="Y217" i="1" s="1"/>
  <c r="V27" i="1"/>
  <c r="W27" i="1"/>
  <c r="X607" i="1"/>
  <c r="Y607" i="1" s="1"/>
  <c r="V568" i="1"/>
  <c r="X606" i="1"/>
  <c r="Y606" i="1" s="1"/>
  <c r="V602" i="1"/>
  <c r="V584" i="1"/>
  <c r="X527" i="1"/>
  <c r="Y527" i="1" s="1"/>
  <c r="V561" i="1"/>
  <c r="V305" i="1"/>
  <c r="V145" i="1"/>
  <c r="W625" i="1"/>
  <c r="W369" i="1"/>
  <c r="W177" i="1"/>
  <c r="X497" i="1"/>
  <c r="Y497" i="1" s="1"/>
  <c r="X241" i="1"/>
  <c r="Y241" i="1" s="1"/>
  <c r="W49" i="1"/>
  <c r="V593" i="1"/>
  <c r="V337" i="1"/>
  <c r="V161" i="1"/>
  <c r="V17" i="1"/>
  <c r="W401" i="1"/>
  <c r="W193" i="1"/>
  <c r="W65" i="1"/>
  <c r="X529" i="1"/>
  <c r="Y529" i="1" s="1"/>
  <c r="X273" i="1"/>
  <c r="Y273" i="1" s="1"/>
  <c r="V609" i="1"/>
  <c r="V353" i="1"/>
  <c r="W417" i="1"/>
  <c r="X545" i="1"/>
  <c r="Y545" i="1" s="1"/>
  <c r="X289" i="1"/>
  <c r="Y289" i="1" s="1"/>
  <c r="V625" i="1"/>
  <c r="V369" i="1"/>
  <c r="V177" i="1"/>
  <c r="V33" i="1"/>
  <c r="W433" i="1"/>
  <c r="W209" i="1"/>
  <c r="W81" i="1"/>
  <c r="X561" i="1"/>
  <c r="Y561" i="1" s="1"/>
  <c r="X305" i="1"/>
  <c r="Y305" i="1" s="1"/>
  <c r="V641" i="1"/>
  <c r="V385" i="1"/>
  <c r="W449" i="1"/>
  <c r="X577" i="1"/>
  <c r="Y577" i="1" s="1"/>
  <c r="X321" i="1"/>
  <c r="Y321" i="1" s="1"/>
  <c r="V401" i="1"/>
  <c r="V193" i="1"/>
  <c r="V49" i="1"/>
  <c r="W465" i="1"/>
  <c r="W225" i="1"/>
  <c r="W97" i="1"/>
  <c r="X593" i="1"/>
  <c r="Y593" i="1" s="1"/>
  <c r="X337" i="1"/>
  <c r="Y337" i="1" s="1"/>
  <c r="X97" i="1"/>
  <c r="Y97" i="1" s="1"/>
  <c r="V417" i="1"/>
  <c r="V65" i="1"/>
  <c r="W481" i="1"/>
  <c r="X609" i="1"/>
  <c r="Y609" i="1" s="1"/>
  <c r="X353" i="1"/>
  <c r="Y353" i="1" s="1"/>
  <c r="V433" i="1"/>
  <c r="V209" i="1"/>
  <c r="V81" i="1"/>
  <c r="W497" i="1"/>
  <c r="W241" i="1"/>
  <c r="W113" i="1"/>
  <c r="V449" i="1"/>
  <c r="W513" i="1"/>
  <c r="W257" i="1"/>
  <c r="V465" i="1"/>
  <c r="V225" i="1"/>
  <c r="W529" i="1"/>
  <c r="W273" i="1"/>
  <c r="W129" i="1"/>
  <c r="V481" i="1"/>
  <c r="W545" i="1"/>
  <c r="W289" i="1"/>
  <c r="V113" i="1"/>
  <c r="W145" i="1"/>
  <c r="W17" i="1"/>
  <c r="V129" i="1"/>
  <c r="W161" i="1"/>
  <c r="W33" i="1"/>
  <c r="V167" i="1"/>
  <c r="X199" i="1"/>
  <c r="Y199" i="1" s="1"/>
  <c r="V183" i="1"/>
  <c r="V199" i="1"/>
  <c r="X215" i="1"/>
  <c r="Y215" i="1" s="1"/>
  <c r="V215" i="1"/>
  <c r="V631" i="1"/>
  <c r="V615" i="1"/>
  <c r="V599" i="1"/>
  <c r="V583" i="1"/>
  <c r="V567" i="1"/>
  <c r="V551" i="1"/>
  <c r="V535" i="1"/>
  <c r="V519" i="1"/>
  <c r="V503" i="1"/>
  <c r="V487" i="1"/>
  <c r="V471" i="1"/>
  <c r="V455" i="1"/>
  <c r="V439" i="1"/>
  <c r="V423" i="1"/>
  <c r="V407" i="1"/>
  <c r="V391" i="1"/>
  <c r="V375" i="1"/>
  <c r="V359" i="1"/>
  <c r="V343" i="1"/>
  <c r="V327" i="1"/>
  <c r="V311" i="1"/>
  <c r="V295" i="1"/>
  <c r="V279" i="1"/>
  <c r="V263" i="1"/>
  <c r="V247" i="1"/>
  <c r="V231" i="1"/>
  <c r="X631" i="1"/>
  <c r="Y631" i="1" s="1"/>
  <c r="X615" i="1"/>
  <c r="Y615" i="1" s="1"/>
  <c r="X599" i="1"/>
  <c r="Y599" i="1" s="1"/>
  <c r="X583" i="1"/>
  <c r="Y583" i="1" s="1"/>
  <c r="X567" i="1"/>
  <c r="Y567" i="1" s="1"/>
  <c r="X551" i="1"/>
  <c r="Y551" i="1" s="1"/>
  <c r="X535" i="1"/>
  <c r="Y535" i="1" s="1"/>
  <c r="X519" i="1"/>
  <c r="Y519" i="1" s="1"/>
  <c r="X503" i="1"/>
  <c r="Y503" i="1" s="1"/>
  <c r="X487" i="1"/>
  <c r="Y487" i="1" s="1"/>
  <c r="X471" i="1"/>
  <c r="Y471" i="1" s="1"/>
  <c r="X455" i="1"/>
  <c r="Y455" i="1" s="1"/>
  <c r="X439" i="1"/>
  <c r="Y439" i="1" s="1"/>
  <c r="X423" i="1"/>
  <c r="Y423" i="1" s="1"/>
  <c r="X407" i="1"/>
  <c r="Y407" i="1" s="1"/>
  <c r="X391" i="1"/>
  <c r="Y391" i="1" s="1"/>
  <c r="X375" i="1"/>
  <c r="Y375" i="1" s="1"/>
  <c r="X359" i="1"/>
  <c r="Y359" i="1" s="1"/>
  <c r="X343" i="1"/>
  <c r="Y343" i="1" s="1"/>
  <c r="X327" i="1"/>
  <c r="Y327" i="1" s="1"/>
  <c r="X311" i="1"/>
  <c r="Y311" i="1" s="1"/>
  <c r="X295" i="1"/>
  <c r="Y295" i="1" s="1"/>
  <c r="X279" i="1"/>
  <c r="Y279" i="1" s="1"/>
  <c r="X263" i="1"/>
  <c r="Y263" i="1" s="1"/>
  <c r="X247" i="1"/>
  <c r="Y247" i="1" s="1"/>
  <c r="X231" i="1"/>
  <c r="Y231" i="1" s="1"/>
  <c r="W167" i="1"/>
  <c r="W183" i="1"/>
  <c r="V82" i="1"/>
  <c r="V98" i="1"/>
  <c r="V114" i="1"/>
  <c r="V130" i="1"/>
  <c r="V146" i="1"/>
  <c r="V226" i="1"/>
  <c r="V210" i="1"/>
  <c r="V194" i="1"/>
  <c r="V178" i="1"/>
  <c r="V162" i="1"/>
  <c r="X226" i="1"/>
  <c r="Y226" i="1" s="1"/>
  <c r="X210" i="1"/>
  <c r="Y210" i="1" s="1"/>
  <c r="X194" i="1"/>
  <c r="Y194" i="1" s="1"/>
  <c r="X178" i="1"/>
  <c r="Y178" i="1" s="1"/>
  <c r="X162" i="1"/>
  <c r="Y162" i="1" s="1"/>
  <c r="V18" i="1"/>
  <c r="V34" i="1"/>
  <c r="W18" i="1"/>
  <c r="W34" i="1"/>
  <c r="W66" i="1"/>
  <c r="W82" i="1"/>
  <c r="W98" i="1"/>
  <c r="W114" i="1"/>
  <c r="W130" i="1"/>
  <c r="W146" i="1"/>
  <c r="X151" i="1"/>
  <c r="Y151" i="1" s="1"/>
  <c r="X135" i="1"/>
  <c r="Y135" i="1" s="1"/>
  <c r="X119" i="1"/>
  <c r="Y119" i="1" s="1"/>
  <c r="X103" i="1"/>
  <c r="Y103" i="1" s="1"/>
  <c r="X87" i="1"/>
  <c r="Y87" i="1" s="1"/>
  <c r="X71" i="1"/>
  <c r="Y71" i="1" s="1"/>
  <c r="X55" i="1"/>
  <c r="Y55" i="1" s="1"/>
  <c r="X39" i="1"/>
  <c r="Y39" i="1" s="1"/>
  <c r="X23" i="1"/>
  <c r="Y23" i="1" s="1"/>
  <c r="X7" i="1"/>
  <c r="Y7" i="1" s="1"/>
  <c r="W151" i="1"/>
  <c r="W135" i="1"/>
  <c r="W119" i="1"/>
  <c r="W103" i="1"/>
  <c r="W87" i="1"/>
  <c r="W71" i="1"/>
  <c r="W55" i="1"/>
  <c r="W39" i="1"/>
  <c r="W23" i="1"/>
  <c r="W7" i="1"/>
  <c r="X6" i="1"/>
  <c r="Y6" i="1" s="1"/>
  <c r="W6" i="1"/>
  <c r="X5" i="1"/>
  <c r="Y5" i="1" s="1"/>
  <c r="W5" i="1"/>
  <c r="X3" i="1"/>
  <c r="Y3" i="1" s="1"/>
  <c r="W3" i="1"/>
  <c r="X4" i="1"/>
  <c r="Y4" i="1" s="1"/>
  <c r="W4" i="1"/>
  <c r="T2" i="1"/>
  <c r="C2" i="4"/>
  <c r="I2" i="4"/>
  <c r="H2" i="4"/>
  <c r="G2" i="4"/>
  <c r="E2" i="4"/>
  <c r="A2" i="4"/>
  <c r="W2" i="1" l="1"/>
  <c r="X2" i="1"/>
  <c r="Y2" i="1" s="1"/>
</calcChain>
</file>

<file path=xl/sharedStrings.xml><?xml version="1.0" encoding="utf-8"?>
<sst xmlns="http://schemas.openxmlformats.org/spreadsheetml/2006/main" count="12511" uniqueCount="845">
  <si>
    <t>KANSAS PUBLIC WATER SUPPY SYSTEM - LEAD SERVICE LINE INVENTORY SPREADSHEET</t>
  </si>
  <si>
    <t>Item No.</t>
  </si>
  <si>
    <t>Description</t>
  </si>
  <si>
    <t>When the Public Water System Data Collector (PWSDC) is available for uploading, additional system information will be associated with the LSLI spreadsheet</t>
  </si>
  <si>
    <t>A. System Name</t>
  </si>
  <si>
    <t xml:space="preserve">B. Person uploading data to </t>
  </si>
  <si>
    <t>C. Date LSLI Uploaded</t>
  </si>
  <si>
    <t>D. Is system CWS or NTNCWS</t>
  </si>
  <si>
    <t>E. General Statement of Ownership of Service Lines -where ownership changes at meter or valve pit/curb stop, etc.</t>
  </si>
  <si>
    <t>F. ???</t>
  </si>
  <si>
    <t>G. ????</t>
  </si>
  <si>
    <t>Water Systems are to fill in the columns highlighted in blues for each service line in their system to the best of their ability and available system information.</t>
  </si>
  <si>
    <t>General Column information can seen by left clicking on the column heading</t>
  </si>
  <si>
    <t>Cells highlighted in vibrant blue require data entry be typed into cell</t>
  </si>
  <si>
    <t>Columns highlighted in light blue require data entry by using call down list to ensure standard answers for auto-fill cells</t>
  </si>
  <si>
    <t>Columns highlighted in yellow will auto-calculate base upon answers in blue columns</t>
  </si>
  <si>
    <t>Water systems are identified by their unique 9-digit ID - Example: KS1234567</t>
  </si>
  <si>
    <t>Addresses are required to locate and track individual service lines</t>
  </si>
  <si>
    <t>Column "S" - Indicating if site will be used as a sample location will allow auto generation of Sample Site Plans</t>
  </si>
  <si>
    <t>WATER SYSTEM ID NUMBER</t>
  </si>
  <si>
    <t>SYSTEM SPECIFIC ID</t>
  </si>
  <si>
    <t>SERVICE ADDRESS</t>
  </si>
  <si>
    <t>WATER MAIN MATERIAL</t>
  </si>
  <si>
    <t>CONNECTOR OR GOOSENECK MATERIAL</t>
  </si>
  <si>
    <t>WAS LEAD EVER UPSTREAM OF THIS SERVICE?</t>
  </si>
  <si>
    <t>PWS-OWNED SERVICE LINE MATERIAL</t>
  </si>
  <si>
    <t>WAS PWS-OWNED SERVICE LINE EVER LEAD?</t>
  </si>
  <si>
    <t>PWS -OWNED SERVICE LINE SIZE</t>
  </si>
  <si>
    <t>YEAR PWS-OWNED SERVICE LINE INSTALL DATE</t>
  </si>
  <si>
    <t>PRIVATE SIDE SERVICE LINE MATERIAL</t>
  </si>
  <si>
    <t>PRIVATE SIDE  SERVICE LINE SIZE</t>
  </si>
  <si>
    <t>PRIVATE SIDE SERVICE LINE INSTALL DATE</t>
  </si>
  <si>
    <t>BUILDING TYPE</t>
  </si>
  <si>
    <t>POINT-OF-ENTRY OR POINT-OF-USE TREATMENT PRESENT?</t>
  </si>
  <si>
    <t>STRUCTURE - PRIMARY PLUMBING MATERIAL 1</t>
  </si>
  <si>
    <t>STRUCTURE SECONDARY PLUMBING MATERIAL 2</t>
  </si>
  <si>
    <t>YEAR (RANGE) STRUCTURE PLUMBING MATERIAL INSTALLED</t>
  </si>
  <si>
    <t>THIS LOCATION WILL BE USED FOR LEAD AND COPPER SAMPLE SITE PLAN?</t>
  </si>
  <si>
    <t>REPLACE  GOOSENECK/PIGTAIL CONNECTOR</t>
  </si>
  <si>
    <t>LSL CATEGORY IN INVENTORY</t>
  </si>
  <si>
    <t>SAMPLE SITE SELECTION CRITERIA (SITE TIER)</t>
  </si>
  <si>
    <t>Would this count as full LSLR if Lead is removed?</t>
  </si>
  <si>
    <t>REQUIRES RESIDENT NOTIFICATION IF LSL DISTURBED</t>
  </si>
  <si>
    <t>REQUIRES RISK MITIGATION (POU OR PITCHER FILTER)</t>
  </si>
  <si>
    <t>SOURCE OF INFORMATION USED SERVICE LINE IDENTIFICATION</t>
  </si>
  <si>
    <t>Leaded Joint CIP</t>
  </si>
  <si>
    <t>Lead</t>
  </si>
  <si>
    <t>Yes</t>
  </si>
  <si>
    <t>Copper</t>
  </si>
  <si>
    <t>No</t>
  </si>
  <si>
    <t>3/4"</t>
  </si>
  <si>
    <t>Galvanized Steel</t>
  </si>
  <si>
    <t>Single Family</t>
  </si>
  <si>
    <t>Copper Pipe with Lead Solder</t>
  </si>
  <si>
    <t>PVC</t>
  </si>
  <si>
    <t>Before 1989</t>
  </si>
  <si>
    <t>Unknown</t>
  </si>
  <si>
    <t>HDPE</t>
  </si>
  <si>
    <t>5/8"</t>
  </si>
  <si>
    <t>Multi-Family</t>
  </si>
  <si>
    <t>PEX</t>
  </si>
  <si>
    <t>Between 1989 and 2014</t>
  </si>
  <si>
    <t>PWS ID</t>
  </si>
  <si>
    <t>Site ID</t>
  </si>
  <si>
    <t>GOOSENECK MATERIAL</t>
  </si>
  <si>
    <t>Was there ever lead upstream?</t>
  </si>
  <si>
    <t>PWS -OWNED LINE SIZE</t>
  </si>
  <si>
    <t>PWS-OWNED SERVICE LINE INSTALL DATE</t>
  </si>
  <si>
    <t>PRIVATE SIDE  SERVICE LINE MATERIAL</t>
  </si>
  <si>
    <t>BUILDING PLUMBING MATERIAL 1</t>
  </si>
  <si>
    <t>BUILDING PLUMBING MATERIAL 2</t>
  </si>
  <si>
    <t>BUILDING PLUMBING MATERIAL INSTALL DATE</t>
  </si>
  <si>
    <t>SITE USED FOR LCRR SAMPLING</t>
  </si>
  <si>
    <t xml:space="preserve">PARTIAL OR  FULL SERVICE LINE REPLACEMENT </t>
  </si>
  <si>
    <t>3/8"</t>
  </si>
  <si>
    <t>DIP</t>
  </si>
  <si>
    <t>1/2"</t>
  </si>
  <si>
    <t>CIP</t>
  </si>
  <si>
    <t>Polyethylene</t>
  </si>
  <si>
    <t>Building</t>
  </si>
  <si>
    <t>After 2014</t>
  </si>
  <si>
    <t>Other-Non-Lead</t>
  </si>
  <si>
    <t>Other</t>
  </si>
  <si>
    <t>1"</t>
  </si>
  <si>
    <t>1-1/4"</t>
  </si>
  <si>
    <t>1 1/4"</t>
  </si>
  <si>
    <t>Asbesto- Cement</t>
  </si>
  <si>
    <t>Asbestos-Cement</t>
  </si>
  <si>
    <t>1-1/2"</t>
  </si>
  <si>
    <t>1 1/2"</t>
  </si>
  <si>
    <t>Other Non Lead</t>
  </si>
  <si>
    <t>1-3/4"</t>
  </si>
  <si>
    <t>1 3/4"</t>
  </si>
  <si>
    <t>2"</t>
  </si>
  <si>
    <t>3"</t>
  </si>
  <si>
    <t>Unknown but could contain lead</t>
  </si>
  <si>
    <t>4"</t>
  </si>
  <si>
    <t>Unknown but installed after 2014</t>
  </si>
  <si>
    <t>6"</t>
  </si>
  <si>
    <t>8"</t>
  </si>
  <si>
    <t>10"</t>
  </si>
  <si>
    <t>12"</t>
  </si>
  <si>
    <t>14"</t>
  </si>
  <si>
    <t>16"</t>
  </si>
  <si>
    <t>These additional unknown options were not included in the permitted values and would affect calculations using "Unknown"</t>
  </si>
  <si>
    <t>free form date</t>
  </si>
  <si>
    <t>*If Yes, KDHE can create Sample Site Plan from this  Data</t>
  </si>
  <si>
    <t>Calculated via rules</t>
  </si>
  <si>
    <t>E Gooseneck Material</t>
  </si>
  <si>
    <t>Column T
Replace Gooseneck</t>
  </si>
  <si>
    <t>G (PWS SL), K (Private SL) &amp; F (Pb upstream)</t>
  </si>
  <si>
    <t>Column U LSLI Based on answers to G and K and F for Galvanized Steel</t>
  </si>
  <si>
    <t>Based on U LSL category</t>
  </si>
  <si>
    <t>Column V
Site Tier</t>
  </si>
  <si>
    <t>Column W</t>
  </si>
  <si>
    <t>Column X</t>
  </si>
  <si>
    <t>Y</t>
  </si>
  <si>
    <t>Calculated Value</t>
  </si>
  <si>
    <t>If E = Lead</t>
  </si>
  <si>
    <t>SFS with "Lead" category LSL</t>
  </si>
  <si>
    <t>Yes if column U = GRR or Lead</t>
  </si>
  <si>
    <t>If U = Lead or GRR, Yes</t>
  </si>
  <si>
    <t>If Column X = Yes, then Yes</t>
  </si>
  <si>
    <t>If E &lt;&gt; Lead</t>
  </si>
  <si>
    <t>G or  K = Galvanized Steel AND F is Yes, Unknown, or Blank</t>
  </si>
  <si>
    <t>GRR</t>
  </si>
  <si>
    <t>MFS with "Lead" category LSL</t>
  </si>
  <si>
    <t>Else no</t>
  </si>
  <si>
    <t>or If column E = Yes or Unknown or Blank</t>
  </si>
  <si>
    <t>If E = Unknown or Blank</t>
  </si>
  <si>
    <t>"GRR" category and not 1-2</t>
  </si>
  <si>
    <t>SFS CLS &lt;=1988</t>
  </si>
  <si>
    <t>Not 1-4 (If all are tier 5, then evaluate if are representative)</t>
  </si>
  <si>
    <t>Non-Lead</t>
  </si>
  <si>
    <t>IF Column F = Yes and G or K value is Galvanized Steel</t>
  </si>
  <si>
    <t>U = Lead then LSL</t>
  </si>
  <si>
    <t>U = GRR then tier 3</t>
  </si>
  <si>
    <t>If bldg type (Single or Multi Family) is left blank = Tier 5</t>
  </si>
  <si>
    <t>Kansas Lead Service Line Inventory Spreadsheet Instructions</t>
  </si>
  <si>
    <t>COLUMN</t>
  </si>
  <si>
    <t>Column Header</t>
  </si>
  <si>
    <t>DESCRIPTION</t>
  </si>
  <si>
    <t>A</t>
  </si>
  <si>
    <r>
      <t xml:space="preserve">MANUALLY ENTERED BY SYSTEM - </t>
    </r>
    <r>
      <rPr>
        <sz val="12"/>
        <color theme="1"/>
        <rFont val="Arial"/>
        <family val="2"/>
      </rPr>
      <t>This is your Federal I.D. Number. Example:KS123456</t>
    </r>
  </si>
  <si>
    <t>B</t>
  </si>
  <si>
    <r>
      <rPr>
        <b/>
        <sz val="12"/>
        <color theme="1"/>
        <rFont val="Arial"/>
        <family val="2"/>
      </rPr>
      <t>MANUALLY ENTERED BY SYSTEM</t>
    </r>
    <r>
      <rPr>
        <sz val="12"/>
        <color theme="1"/>
        <rFont val="Arial"/>
        <family val="2"/>
      </rPr>
      <t xml:space="preserve"> -PWS can use this column to identify the site ID of lead and copper monitoring sites. This can be an identifyer to match GIS Mapping, billing/account number or system created code.</t>
    </r>
  </si>
  <si>
    <t>C</t>
  </si>
  <si>
    <r>
      <rPr>
        <b/>
        <sz val="12"/>
        <color theme="1"/>
        <rFont val="Arial"/>
        <family val="2"/>
      </rPr>
      <t>MANUALLY ENTERED BY SYSTEM -</t>
    </r>
    <r>
      <rPr>
        <sz val="12"/>
        <color theme="1"/>
        <rFont val="Arial"/>
        <family val="2"/>
      </rPr>
      <t xml:space="preserve"> Actual Street location address of service line. Not the billing address that may be a location other than service location.</t>
    </r>
  </si>
  <si>
    <t>D</t>
  </si>
  <si>
    <r>
      <rPr>
        <b/>
        <sz val="12"/>
        <color theme="1"/>
        <rFont val="Arial"/>
        <family val="2"/>
      </rPr>
      <t>CALL-DOWN BOX SELECTED</t>
    </r>
    <r>
      <rPr>
        <sz val="12"/>
        <color theme="1"/>
        <rFont val="Arial"/>
        <family val="2"/>
      </rPr>
      <t xml:space="preserve"> - Material or composition of water main to which the service is connected</t>
    </r>
  </si>
  <si>
    <t>E</t>
  </si>
  <si>
    <r>
      <rPr>
        <b/>
        <sz val="12"/>
        <color theme="1"/>
        <rFont val="Arial"/>
        <family val="2"/>
      </rPr>
      <t xml:space="preserve">CALL-DOWN BOX SELECTED - </t>
    </r>
    <r>
      <rPr>
        <sz val="12"/>
        <color theme="1"/>
        <rFont val="Arial"/>
        <family val="2"/>
      </rPr>
      <t>Material or composition of flexible connector between the water main and service line. May be a gooseneck, pigtail or flexible tubing to prevent shearing of connection or to change elevation between main and service.</t>
    </r>
  </si>
  <si>
    <t>F</t>
  </si>
  <si>
    <r>
      <rPr>
        <b/>
        <sz val="12"/>
        <color theme="1"/>
        <rFont val="Arial"/>
        <family val="2"/>
      </rPr>
      <t xml:space="preserve">CALL-DOWN BOX SELECTED - </t>
    </r>
    <r>
      <rPr>
        <sz val="12"/>
        <color theme="1"/>
        <rFont val="Arial"/>
        <family val="2"/>
      </rPr>
      <t xml:space="preserve">Was lead piping ever located upstream of this service. This would include lead pipe that was removed during upgrades or main replacements. </t>
    </r>
  </si>
  <si>
    <t>G</t>
  </si>
  <si>
    <r>
      <rPr>
        <b/>
        <sz val="12"/>
        <color theme="1"/>
        <rFont val="Arial"/>
        <family val="2"/>
      </rPr>
      <t xml:space="preserve">CALL-DOWN BOX SELECTED - </t>
    </r>
    <r>
      <rPr>
        <sz val="12"/>
        <color theme="1"/>
        <rFont val="Arial"/>
        <family val="2"/>
      </rPr>
      <t>What is material or composition of existing service line owned by the public water system?</t>
    </r>
  </si>
  <si>
    <t>H</t>
  </si>
  <si>
    <r>
      <rPr>
        <b/>
        <sz val="12"/>
        <color theme="1"/>
        <rFont val="Arial"/>
        <family val="2"/>
      </rPr>
      <t xml:space="preserve">CALL-DOWN BOX SELECTED - </t>
    </r>
    <r>
      <rPr>
        <sz val="12"/>
        <color theme="1"/>
        <rFont val="Arial"/>
        <family val="2"/>
      </rPr>
      <t>Was the public water supply owned service line ever lead? Even if the service line may have been replaced, it is important to know if lead was ever present due to affect on downstream private side piping.</t>
    </r>
  </si>
  <si>
    <t>I</t>
  </si>
  <si>
    <r>
      <rPr>
        <b/>
        <sz val="12"/>
        <color theme="1"/>
        <rFont val="Arial"/>
        <family val="2"/>
      </rPr>
      <t xml:space="preserve">CALL-DOWN BOX SELECTED - </t>
    </r>
    <r>
      <rPr>
        <sz val="12"/>
        <color theme="1"/>
        <rFont val="Arial"/>
        <family val="2"/>
      </rPr>
      <t>What pipe size is the public water system owned service line? This may be used to determine water volume in service line if needed for Trigger Level/ALE investigation.</t>
    </r>
  </si>
  <si>
    <t>J</t>
  </si>
  <si>
    <t>This is the date that the public water supply service line was installed. Please enter the year of most recent install date if service line has been replaced. Example year: 1967 -If unknown Please enter UNKNOWN.</t>
  </si>
  <si>
    <t>K</t>
  </si>
  <si>
    <r>
      <rPr>
        <b/>
        <sz val="12"/>
        <color theme="1"/>
        <rFont val="Arial"/>
        <family val="2"/>
      </rPr>
      <t xml:space="preserve">CALL-DOWN BOX SELECTED - </t>
    </r>
    <r>
      <rPr>
        <sz val="12"/>
        <color theme="1"/>
        <rFont val="Arial"/>
        <family val="2"/>
      </rPr>
      <t>Material or compostion of privately owned service line. This is required by the Rule.. PWS may need to observe line material in meter pit if possible or speak to resident about pipe entry into structure. Photos of service entrance may help identify piping</t>
    </r>
  </si>
  <si>
    <t>L</t>
  </si>
  <si>
    <r>
      <rPr>
        <b/>
        <sz val="12"/>
        <color theme="1"/>
        <rFont val="Arial"/>
        <family val="2"/>
      </rPr>
      <t xml:space="preserve">CALL-DOWN BOX SELECTED - </t>
    </r>
    <r>
      <rPr>
        <sz val="12"/>
        <color theme="1"/>
        <rFont val="Arial"/>
        <family val="2"/>
      </rPr>
      <t>What pipe size is the privately owned service line? This may be used to determine water volume in service line if needed for Trigger Level/ALE investigation.</t>
    </r>
  </si>
  <si>
    <t>M</t>
  </si>
  <si>
    <t>This is the date that the prvately owned service line was installed. Please enter the year of most recent install date if service line has been replaced. Example year: 1967 -If unknown Please enter UNKNOWN.</t>
  </si>
  <si>
    <t>N</t>
  </si>
  <si>
    <r>
      <rPr>
        <b/>
        <sz val="12"/>
        <color theme="1"/>
        <rFont val="Arial"/>
        <family val="2"/>
      </rPr>
      <t xml:space="preserve">CALL-DOWN BOX SELECTED - </t>
    </r>
    <r>
      <rPr>
        <sz val="12"/>
        <color theme="1"/>
        <rFont val="Arial"/>
        <family val="2"/>
      </rPr>
      <t>The LCRR prioritizes community water systems to sample sites to single-family and multi-family residences with LSLs, GRRs and other representative sites.  Non-transient, non-community systems may sample buildings with LSLs, GRRs and representative sites</t>
    </r>
  </si>
  <si>
    <t>O</t>
  </si>
  <si>
    <r>
      <rPr>
        <b/>
        <sz val="12"/>
        <color theme="1"/>
        <rFont val="Arial"/>
        <family val="2"/>
      </rPr>
      <t xml:space="preserve">CALL-DOWN BOX SELECTED - </t>
    </r>
    <r>
      <rPr>
        <sz val="12"/>
        <color theme="1"/>
        <rFont val="Arial"/>
        <family val="2"/>
      </rPr>
      <t>Is a point of use filter on faucet, RO undersink filter system or whole house water softener present? Examples: Water Softener, RO Unit, Carbon Canister on faucet, whole-house filteration/treatment, POU=Point of Use, POE=Point of Entry to Residence</t>
    </r>
  </si>
  <si>
    <t>P</t>
  </si>
  <si>
    <r>
      <rPr>
        <b/>
        <sz val="12"/>
        <color theme="1"/>
        <rFont val="Arial"/>
        <family val="2"/>
      </rPr>
      <t xml:space="preserve">CALL-DOWN BOX SELECTED - </t>
    </r>
    <r>
      <rPr>
        <sz val="12"/>
        <color theme="1"/>
        <rFont val="Arial"/>
        <family val="2"/>
      </rPr>
      <t>What is the most common piping material in structure? This may be original piping like copper pipe with lead-solder, galvanized or in newer structures this may be PEX pipe or PVC</t>
    </r>
  </si>
  <si>
    <t>Q</t>
  </si>
  <si>
    <r>
      <rPr>
        <b/>
        <sz val="12"/>
        <color theme="1"/>
        <rFont val="Arial"/>
        <family val="2"/>
      </rPr>
      <t xml:space="preserve">CALL-DOWN BOX SELECTED - </t>
    </r>
    <r>
      <rPr>
        <sz val="12"/>
        <color theme="1"/>
        <rFont val="Arial"/>
        <family val="2"/>
      </rPr>
      <t>What is the second most common piping material in structure? This may be  piping like copper pipe with or without  lead-solder, galvanized or in newer structures this may be PEX pipe or PVC</t>
    </r>
  </si>
  <si>
    <t>R</t>
  </si>
  <si>
    <r>
      <rPr>
        <b/>
        <sz val="12"/>
        <color theme="1"/>
        <rFont val="Arial"/>
        <family val="2"/>
      </rPr>
      <t xml:space="preserve">CALL-DOWN BOX SELECTED - </t>
    </r>
    <r>
      <rPr>
        <sz val="12"/>
        <color theme="1"/>
        <rFont val="Arial"/>
        <family val="2"/>
      </rPr>
      <t xml:space="preserve">Usually will be the year the structure (residence or building) was built. However, if structure was re-plumbed, please use that date. Year ranges represent the regulation dates on the use of lead in plumbing. </t>
    </r>
  </si>
  <si>
    <t>S</t>
  </si>
  <si>
    <r>
      <rPr>
        <b/>
        <sz val="12"/>
        <color theme="1"/>
        <rFont val="Arial"/>
        <family val="2"/>
      </rPr>
      <t xml:space="preserve">CALL-DOWN BOX SELECTED - </t>
    </r>
    <r>
      <rPr>
        <sz val="12"/>
        <color theme="1"/>
        <rFont val="Arial"/>
        <family val="2"/>
      </rPr>
      <t>Will your system use this location as a Lead and Copper sample site?</t>
    </r>
  </si>
  <si>
    <t>T</t>
  </si>
  <si>
    <r>
      <t xml:space="preserve">AUTOMATICALLY CALCULATED CELL - </t>
    </r>
    <r>
      <rPr>
        <sz val="12"/>
        <color theme="1"/>
        <rFont val="Arial"/>
        <family val="2"/>
      </rPr>
      <t>Is the connector (gooseneck/pigtail) required to be removed when encountered or when service line is replaced?</t>
    </r>
  </si>
  <si>
    <t>U</t>
  </si>
  <si>
    <r>
      <t xml:space="preserve">AUTOMATICALLY CALCULATED CELL - </t>
    </r>
    <r>
      <rPr>
        <sz val="12"/>
        <color theme="1"/>
        <rFont val="Arial"/>
        <family val="2"/>
      </rPr>
      <t>Each service line, considering all portions of the service line where ownership is split, must be categorized as either:
1. Lead
2. Galvanized requiring replacement
3. Non-lead
4. Lead status "unknown" will be considered lead by Rule</t>
    </r>
  </si>
  <si>
    <t>V</t>
  </si>
  <si>
    <r>
      <t xml:space="preserve">AUTOMATICALLY CALCULATED CELL - </t>
    </r>
    <r>
      <rPr>
        <sz val="12"/>
        <color theme="1"/>
        <rFont val="Arial"/>
        <family val="2"/>
      </rPr>
      <t>Water systems with LSLs are equired to collect samples from all LSL
sites (Tier 1 and 2) unless there is an insufficient number. In those cases, the water system must use Tier 3, 4, or 5 sites, in that order.</t>
    </r>
  </si>
  <si>
    <t>W</t>
  </si>
  <si>
    <r>
      <t xml:space="preserve">AUTOMATICALLY CALCULATED CELL - </t>
    </r>
    <r>
      <rPr>
        <sz val="12"/>
        <color theme="1"/>
        <rFont val="Arial"/>
        <family val="2"/>
      </rPr>
      <t>Replacement of a lead service line (as well as galvanized service lines
requiring replacement),  that results in the entire
length of the service line being lead free.</t>
    </r>
  </si>
  <si>
    <t>X</t>
  </si>
  <si>
    <r>
      <t xml:space="preserve">AUTOMATICALLY CALCULATED CELL - </t>
    </r>
    <r>
      <rPr>
        <sz val="12"/>
        <color theme="1"/>
        <rFont val="Arial"/>
        <family val="2"/>
      </rPr>
      <t>Water systems that cause disturbance to a lead, galvanized
requiring replacement, or lead status unknown service line must provide resident information to reduce lead exposure.</t>
    </r>
  </si>
  <si>
    <r>
      <t xml:space="preserve">AUTOMATICALLY CALCULATED CELL - </t>
    </r>
    <r>
      <rPr>
        <sz val="12"/>
        <color theme="1"/>
        <rFont val="Arial"/>
        <family val="2"/>
      </rPr>
      <t>PWS must provide residents a "POU" or "pitcher filter" certified by the American National Standards Institute to remove lead from drinking water</t>
    </r>
  </si>
  <si>
    <t>Z</t>
  </si>
  <si>
    <r>
      <rPr>
        <b/>
        <sz val="12"/>
        <color theme="1"/>
        <rFont val="Arial"/>
        <family val="2"/>
      </rPr>
      <t>MANUALLY ENTERED BY SYSTEM -</t>
    </r>
    <r>
      <rPr>
        <sz val="12"/>
        <color theme="1"/>
        <rFont val="Arial"/>
        <family val="2"/>
      </rPr>
      <t xml:space="preserve"> What information was used to identify the service line material? (Construction Drawings, Building Codes,  Excavation, System Records, etc.) This information may become important to prioritized line replacement.</t>
    </r>
  </si>
  <si>
    <t>5"</t>
  </si>
  <si>
    <t>2.5"</t>
  </si>
  <si>
    <r>
      <t>G or K = Lead,</t>
    </r>
    <r>
      <rPr>
        <strike/>
        <sz val="11"/>
        <color theme="1"/>
        <rFont val="Calibri"/>
        <family val="2"/>
        <scheme val="minor"/>
      </rPr>
      <t xml:space="preserve"> </t>
    </r>
    <r>
      <rPr>
        <strike/>
        <sz val="11"/>
        <color rgb="FFFF0000"/>
        <rFont val="Calibri"/>
        <family val="2"/>
        <scheme val="minor"/>
      </rPr>
      <t>Unknown, Blank</t>
    </r>
  </si>
  <si>
    <r>
      <rPr>
        <strike/>
        <sz val="11"/>
        <color rgb="FFFF0000"/>
        <rFont val="Calibri"/>
        <family val="2"/>
        <scheme val="minor"/>
      </rPr>
      <t>Lead</t>
    </r>
    <r>
      <rPr>
        <sz val="11"/>
        <color rgb="FFFF0000"/>
        <rFont val="Calibri"/>
        <family val="2"/>
        <scheme val="minor"/>
      </rPr>
      <t xml:space="preserve"> Unknown</t>
    </r>
  </si>
  <si>
    <t>Would this count as full LSLR if All Lead &amp; GRR is removed?</t>
  </si>
  <si>
    <t>Alternate Sample Site</t>
  </si>
  <si>
    <t>103 S 4TH</t>
  </si>
  <si>
    <t>copper</t>
  </si>
  <si>
    <t>525 N 8TH</t>
  </si>
  <si>
    <t>1162 SW HUNTER RD</t>
  </si>
  <si>
    <t>7818 SW STATE RD 254</t>
  </si>
  <si>
    <t>301 S 6th</t>
  </si>
  <si>
    <t>700 MECHANIC</t>
  </si>
  <si>
    <t>630 E Main</t>
  </si>
  <si>
    <t>501 N 6TH</t>
  </si>
  <si>
    <t>2506 SW FULTON RD</t>
  </si>
  <si>
    <t>Plastic</t>
  </si>
  <si>
    <t>Visual Inspection</t>
  </si>
  <si>
    <t>Plumbing Records</t>
  </si>
  <si>
    <t>Owner</t>
  </si>
  <si>
    <t>KS2001524</t>
  </si>
  <si>
    <t>Interpolation</t>
  </si>
  <si>
    <t>PWS DELETED LINE; VACANT LOT</t>
  </si>
  <si>
    <t>315 MAIN ST</t>
  </si>
  <si>
    <t>411 MAIN ST</t>
  </si>
  <si>
    <t>503 MAIN ST</t>
  </si>
  <si>
    <t>509 MAIN ST</t>
  </si>
  <si>
    <t>513 MAIN ST</t>
  </si>
  <si>
    <t>521 MAIN ST</t>
  </si>
  <si>
    <t>116 S 5TH</t>
  </si>
  <si>
    <t>108 S 5TH</t>
  </si>
  <si>
    <t>102 S 5TH</t>
  </si>
  <si>
    <t>621 MAIN ST</t>
  </si>
  <si>
    <t>627 MAIN ST</t>
  </si>
  <si>
    <t>635 MAIN ST</t>
  </si>
  <si>
    <t>119 S 6TH</t>
  </si>
  <si>
    <t>114 S 6TH</t>
  </si>
  <si>
    <t>719 MAIN ST STE A</t>
  </si>
  <si>
    <t>118 S 6TH</t>
  </si>
  <si>
    <t>120 S 6TH</t>
  </si>
  <si>
    <t>705 MAIN ST</t>
  </si>
  <si>
    <t>631 MECHANIC ST</t>
  </si>
  <si>
    <t>627 MECHANIC ST</t>
  </si>
  <si>
    <t>623 MECHANIC ST</t>
  </si>
  <si>
    <t>622 MECHANIC ST</t>
  </si>
  <si>
    <t>614 MECHANIC ST</t>
  </si>
  <si>
    <t>619 MECHANIC ST</t>
  </si>
  <si>
    <t>615 MECHANIC ST</t>
  </si>
  <si>
    <t>604 MECHANIC ST</t>
  </si>
  <si>
    <t>603 MECHANIC ST</t>
  </si>
  <si>
    <t>210 S 5TH</t>
  </si>
  <si>
    <t>216 S 5TH</t>
  </si>
  <si>
    <t>217 S 5TH</t>
  </si>
  <si>
    <t>125 S 5TH</t>
  </si>
  <si>
    <t>516 MECHANIC ST</t>
  </si>
  <si>
    <t>514 MECHANIC ST</t>
  </si>
  <si>
    <t>517 MECHANIC ST</t>
  </si>
  <si>
    <t>515 MECHANIC ST</t>
  </si>
  <si>
    <t>122 S 4TH</t>
  </si>
  <si>
    <t>116 S 4TH</t>
  </si>
  <si>
    <t>117 S 4TH</t>
  </si>
  <si>
    <t>123 S 4TH</t>
  </si>
  <si>
    <t>208 S 4TH</t>
  </si>
  <si>
    <t>216 S 4TH</t>
  </si>
  <si>
    <t>310 S 4TH</t>
  </si>
  <si>
    <t>313 S 5TH</t>
  </si>
  <si>
    <t>314 S 4TH</t>
  </si>
  <si>
    <t>315 S 4TH</t>
  </si>
  <si>
    <t>411 CINCINNATI</t>
  </si>
  <si>
    <t>203 S 4TH</t>
  </si>
  <si>
    <t>202 S 3RD</t>
  </si>
  <si>
    <t>130 S 3RD</t>
  </si>
  <si>
    <t>229 MAIN ST</t>
  </si>
  <si>
    <t>301 MAIN ST</t>
  </si>
  <si>
    <t>311 MAIN ST</t>
  </si>
  <si>
    <t>410 CINCINNATI ST</t>
  </si>
  <si>
    <t>222 S 3RD 1/2</t>
  </si>
  <si>
    <t>222 S 3RD</t>
  </si>
  <si>
    <t>202 S 4TH</t>
  </si>
  <si>
    <t>618 MECHANIC ST</t>
  </si>
  <si>
    <t>709 MAIN ST</t>
  </si>
  <si>
    <t>109 S 2ND</t>
  </si>
  <si>
    <t>208 S 3RD</t>
  </si>
  <si>
    <t>323 S 3RD</t>
  </si>
  <si>
    <t>323 CINCINNATI ST</t>
  </si>
  <si>
    <t>209 S 3RD</t>
  </si>
  <si>
    <t>316 MECHANIC ST</t>
  </si>
  <si>
    <t>205 S 3RD</t>
  </si>
  <si>
    <t>312 MECHANIC ST</t>
  </si>
  <si>
    <t>308 MECHANIC ST</t>
  </si>
  <si>
    <t>301 MECHANIC ST</t>
  </si>
  <si>
    <t>310 CINCINNATI ST</t>
  </si>
  <si>
    <t>222 S 2ND</t>
  </si>
  <si>
    <t>301 CINCINNATI ST</t>
  </si>
  <si>
    <t>312 S 2ND</t>
  </si>
  <si>
    <t>223 S 2ND</t>
  </si>
  <si>
    <t>125 S 2ND</t>
  </si>
  <si>
    <t>304 MAIN ST</t>
  </si>
  <si>
    <t>312 MAIN ST</t>
  </si>
  <si>
    <t>115 N 3RD</t>
  </si>
  <si>
    <t>104 N 3RD</t>
  </si>
  <si>
    <t>400 MAIN ST</t>
  </si>
  <si>
    <t>406 MAIN ST</t>
  </si>
  <si>
    <t>108 N 3RD</t>
  </si>
  <si>
    <t>415 S 2ND</t>
  </si>
  <si>
    <t>322 S 3RD</t>
  </si>
  <si>
    <t>317 S 3RD</t>
  </si>
  <si>
    <t>412 MAIN ST</t>
  </si>
  <si>
    <t>416 MAIN ST</t>
  </si>
  <si>
    <t>550 MAIN ST</t>
  </si>
  <si>
    <t>602 MAIN ST</t>
  </si>
  <si>
    <t>608 MAIN ST</t>
  </si>
  <si>
    <t>614 MAIN ST</t>
  </si>
  <si>
    <t>624 MAIN ST</t>
  </si>
  <si>
    <t>636 MAIN ST</t>
  </si>
  <si>
    <t>704 MAIN ST</t>
  </si>
  <si>
    <t>720 MAIN ST</t>
  </si>
  <si>
    <t>726 MAIN ST</t>
  </si>
  <si>
    <t>113 LIONS AVE</t>
  </si>
  <si>
    <t>821 HIGH ST</t>
  </si>
  <si>
    <t>815 HIGH ST</t>
  </si>
  <si>
    <t>723 HIGH ST</t>
  </si>
  <si>
    <t>717 HIGH ST</t>
  </si>
  <si>
    <t>715 HIGH ST</t>
  </si>
  <si>
    <t>120 N 6TH</t>
  </si>
  <si>
    <t>114 N 6TH</t>
  </si>
  <si>
    <t>635 HIGH ST</t>
  </si>
  <si>
    <t>629 HIGH ST</t>
  </si>
  <si>
    <t>623 HIGH ST</t>
  </si>
  <si>
    <t>619 HIGH ST</t>
  </si>
  <si>
    <t>122 N 5TH</t>
  </si>
  <si>
    <t>118 N 5TH</t>
  </si>
  <si>
    <t>117 N 4TH</t>
  </si>
  <si>
    <t>123 N 4TH</t>
  </si>
  <si>
    <t>411 HIGH ST</t>
  </si>
  <si>
    <t>309 HIGH ST</t>
  </si>
  <si>
    <t>305 HIGH ST</t>
  </si>
  <si>
    <t>302 HIGH ST</t>
  </si>
  <si>
    <t>306 HIGH ST</t>
  </si>
  <si>
    <t>203 N 3RD</t>
  </si>
  <si>
    <t>217 N 3RD</t>
  </si>
  <si>
    <t>406 HIGH ST</t>
  </si>
  <si>
    <t>408 HIGH ST</t>
  </si>
  <si>
    <t>628 HIGH ST</t>
  </si>
  <si>
    <t>420 HIGH ST</t>
  </si>
  <si>
    <t>209 N 4TH</t>
  </si>
  <si>
    <t>635 MECHANIC ST</t>
  </si>
  <si>
    <t>220 S 4TH</t>
  </si>
  <si>
    <t>302 S 4TH</t>
  </si>
  <si>
    <t>301 S 4TH</t>
  </si>
  <si>
    <t>219 S 4TH</t>
  </si>
  <si>
    <t>215 S 4TH</t>
  </si>
  <si>
    <t>209 S 4TH</t>
  </si>
  <si>
    <t>416 CINCINNATI ST</t>
  </si>
  <si>
    <t>218 S 3RD</t>
  </si>
  <si>
    <t>306 S 3RD</t>
  </si>
  <si>
    <t>310 S 3RD</t>
  </si>
  <si>
    <t>407 S 3RD</t>
  </si>
  <si>
    <t>313 S 3RD</t>
  </si>
  <si>
    <t>320 CINCINNATI ST</t>
  </si>
  <si>
    <t>219 S 3RD</t>
  </si>
  <si>
    <t>320 MECHANIC ST</t>
  </si>
  <si>
    <t>304 MECHANIC ST</t>
  </si>
  <si>
    <t>300 MECHANIC ST</t>
  </si>
  <si>
    <t>309 MECHANIC ST</t>
  </si>
  <si>
    <t>305 MECHANIC ST</t>
  </si>
  <si>
    <t>304 S 2ND</t>
  </si>
  <si>
    <t>304 BIGELOW ST</t>
  </si>
  <si>
    <t>209 S 2ND</t>
  </si>
  <si>
    <t>123 S 2ND</t>
  </si>
  <si>
    <t>302 S 3RD</t>
  </si>
  <si>
    <t>121 N 2ND</t>
  </si>
  <si>
    <t>402 HIGH ST</t>
  </si>
  <si>
    <t>502 HIGH ST</t>
  </si>
  <si>
    <t>514 HIGH ST</t>
  </si>
  <si>
    <t>520 HIGH ST</t>
  </si>
  <si>
    <t>602 HIGH ST</t>
  </si>
  <si>
    <t>604 HIGH ST</t>
  </si>
  <si>
    <t>622 HIGH ST</t>
  </si>
  <si>
    <t>636 HIGH ST</t>
  </si>
  <si>
    <t>815 NORTH ST</t>
  </si>
  <si>
    <t>809 NORTH ST</t>
  </si>
  <si>
    <t>222 N 7TH</t>
  </si>
  <si>
    <t>221 N 7TH</t>
  </si>
  <si>
    <t>616 HIGH ST</t>
  </si>
  <si>
    <t>628 MAIN</t>
  </si>
  <si>
    <t>123 N 6TH</t>
  </si>
  <si>
    <t>631 NORTH ST</t>
  </si>
  <si>
    <t>627 NORTH ST</t>
  </si>
  <si>
    <t>621 NORTH ST</t>
  </si>
  <si>
    <t>611 NORTH ST</t>
  </si>
  <si>
    <t>605 NORTH ST</t>
  </si>
  <si>
    <t>217 N 4TH</t>
  </si>
  <si>
    <t>223 N 4TH</t>
  </si>
  <si>
    <t>422 NORTH ST</t>
  </si>
  <si>
    <t>408 NORTH ST</t>
  </si>
  <si>
    <t>413 NORTH ST</t>
  </si>
  <si>
    <t>222 N 3RD</t>
  </si>
  <si>
    <t>221 N 3RD</t>
  </si>
  <si>
    <t>300 NORTH ST</t>
  </si>
  <si>
    <t>216 N 2ND</t>
  </si>
  <si>
    <t>303 N 3RD</t>
  </si>
  <si>
    <t>311 N 3RD</t>
  </si>
  <si>
    <t>424 HIGHLAND ST</t>
  </si>
  <si>
    <t>319 N 3RD</t>
  </si>
  <si>
    <t>401 N 3RD</t>
  </si>
  <si>
    <t>410 N 3RD</t>
  </si>
  <si>
    <t>402 HIGHLAND ST</t>
  </si>
  <si>
    <t>405 HIGHLAND ST</t>
  </si>
  <si>
    <t>418 HIGHLAND ST</t>
  </si>
  <si>
    <t>422 HIGHLAND ST</t>
  </si>
  <si>
    <t>317 N 4TH</t>
  </si>
  <si>
    <t>321 N 4TH</t>
  </si>
  <si>
    <t>313 N 4TH</t>
  </si>
  <si>
    <t>607 HIGHLAND ST</t>
  </si>
  <si>
    <t>602 NORTH ST</t>
  </si>
  <si>
    <t>610 NORTH ST</t>
  </si>
  <si>
    <t>618 NORTH ST</t>
  </si>
  <si>
    <t>626 NORTH ST</t>
  </si>
  <si>
    <t>630 NORTH ST</t>
  </si>
  <si>
    <t>634 NORTH ST</t>
  </si>
  <si>
    <t>615 HIGHLAND ST</t>
  </si>
  <si>
    <t>613 HIGHLAND ST</t>
  </si>
  <si>
    <t>622 HIGHLAND ST</t>
  </si>
  <si>
    <t>401 HIGHLAND ST</t>
  </si>
  <si>
    <t>516 NORTH ST</t>
  </si>
  <si>
    <t>720 NORTH ST</t>
  </si>
  <si>
    <t>315 N 7TH</t>
  </si>
  <si>
    <t>329 N 7TH</t>
  </si>
  <si>
    <t>331 N 7TH</t>
  </si>
  <si>
    <t>338 N 7TH</t>
  </si>
  <si>
    <t>334 N 7TH</t>
  </si>
  <si>
    <t>326 N 7TH</t>
  </si>
  <si>
    <t>808 NORTH ST</t>
  </si>
  <si>
    <t>315 N 8TH</t>
  </si>
  <si>
    <t>333 N 8TH</t>
  </si>
  <si>
    <t>337 N 8TH</t>
  </si>
  <si>
    <t>401 N 8TH</t>
  </si>
  <si>
    <t>407 N 8TH</t>
  </si>
  <si>
    <t>413 N 8TH</t>
  </si>
  <si>
    <t>419 N 8TH</t>
  </si>
  <si>
    <t>425 N 8TH</t>
  </si>
  <si>
    <t>431 N 8TH</t>
  </si>
  <si>
    <t>437 N 8TH</t>
  </si>
  <si>
    <t>443 N 8TH</t>
  </si>
  <si>
    <t>449 N 8TH</t>
  </si>
  <si>
    <t>455 N 8TH</t>
  </si>
  <si>
    <t>461 N 8TH</t>
  </si>
  <si>
    <t>501 N 8TH</t>
  </si>
  <si>
    <t>507 N 8TH</t>
  </si>
  <si>
    <t>513 N 8TH</t>
  </si>
  <si>
    <t>531 N 8TH</t>
  </si>
  <si>
    <t>537 N 8TH</t>
  </si>
  <si>
    <t>541 N 8TH</t>
  </si>
  <si>
    <t>549 N 8TH</t>
  </si>
  <si>
    <t>555 N 8TH</t>
  </si>
  <si>
    <t>550 N 8TH</t>
  </si>
  <si>
    <t>544 N 8TH</t>
  </si>
  <si>
    <t>538 N 8TH</t>
  </si>
  <si>
    <t>532 N 8TH</t>
  </si>
  <si>
    <t>520 N 8TH</t>
  </si>
  <si>
    <t>514 N 8TH</t>
  </si>
  <si>
    <t>508 N 8TH</t>
  </si>
  <si>
    <t>502 N 8TH</t>
  </si>
  <si>
    <t>460 N 8TH</t>
  </si>
  <si>
    <t>454 N 8TH</t>
  </si>
  <si>
    <t>448 N 8TH</t>
  </si>
  <si>
    <t>442 N 8TH</t>
  </si>
  <si>
    <t>436 N 8TH</t>
  </si>
  <si>
    <t>430 N 8TH</t>
  </si>
  <si>
    <t>424 N 8TH</t>
  </si>
  <si>
    <t>418 N 8TH</t>
  </si>
  <si>
    <t>412 N 8TH</t>
  </si>
  <si>
    <t>406 N 8TH</t>
  </si>
  <si>
    <t>402 N 8TH</t>
  </si>
  <si>
    <t>307 N 8TH</t>
  </si>
  <si>
    <t>314 N 7TH</t>
  </si>
  <si>
    <t>321 N 8TH</t>
  </si>
  <si>
    <t>401 N 9TH</t>
  </si>
  <si>
    <t>409 N 9TH</t>
  </si>
  <si>
    <t>413 N 9TH</t>
  </si>
  <si>
    <t>419 N 9TH</t>
  </si>
  <si>
    <t>208 N 6TH</t>
  </si>
  <si>
    <t>213 N 6TH</t>
  </si>
  <si>
    <t>202 N 6TH</t>
  </si>
  <si>
    <t>714 HIGH ST</t>
  </si>
  <si>
    <t>720 HIGH ST</t>
  </si>
  <si>
    <t>202 N 7TH</t>
  </si>
  <si>
    <t>208 N 7TH</t>
  </si>
  <si>
    <t>209 N 8TH</t>
  </si>
  <si>
    <t>200 N 8TH</t>
  </si>
  <si>
    <t>216 N 8TH</t>
  </si>
  <si>
    <t>218 N 8TH</t>
  </si>
  <si>
    <t>217 N 8TH</t>
  </si>
  <si>
    <t>220 N 6TH</t>
  </si>
  <si>
    <t>214 N 6TH</t>
  </si>
  <si>
    <t>223 N 6TH</t>
  </si>
  <si>
    <t>638 NORTH ST</t>
  </si>
  <si>
    <t>302 N 6TH</t>
  </si>
  <si>
    <t>316 N 6TH</t>
  </si>
  <si>
    <t>322 N 6TH</t>
  </si>
  <si>
    <t>328 N 6TH</t>
  </si>
  <si>
    <t>334 N 6TH</t>
  </si>
  <si>
    <t>319 N 6TH</t>
  </si>
  <si>
    <t>620 HIGHLAND ST</t>
  </si>
  <si>
    <t>301 N 8TH</t>
  </si>
  <si>
    <t>556 N 8TH</t>
  </si>
  <si>
    <t>526 N 8TH</t>
  </si>
  <si>
    <t>334 N 8TH</t>
  </si>
  <si>
    <t>326 N 8TH</t>
  </si>
  <si>
    <t>320 N 8TH</t>
  </si>
  <si>
    <t>314 N 8TH</t>
  </si>
  <si>
    <t>310 N 8TH</t>
  </si>
  <si>
    <t>902 NORTH ST</t>
  </si>
  <si>
    <t>915 NORTH ST</t>
  </si>
  <si>
    <t>311 N 9TH</t>
  </si>
  <si>
    <t>317 N 9TH</t>
  </si>
  <si>
    <t>323 N 9TH</t>
  </si>
  <si>
    <t>329 N 9TH</t>
  </si>
  <si>
    <t>333 N 9TH</t>
  </si>
  <si>
    <t>335 N 9TH</t>
  </si>
  <si>
    <t>425 N 9TH</t>
  </si>
  <si>
    <t>429 N 9TH</t>
  </si>
  <si>
    <t>435 N 9TH</t>
  </si>
  <si>
    <t>441 N 9TH</t>
  </si>
  <si>
    <t>447 N 9TH</t>
  </si>
  <si>
    <t>453 N 9TH</t>
  </si>
  <si>
    <t>461 N 9TH</t>
  </si>
  <si>
    <t>501 N 9TH</t>
  </si>
  <si>
    <t>509 N 9TH</t>
  </si>
  <si>
    <t>515 N 9TH</t>
  </si>
  <si>
    <t>519 N 9TH</t>
  </si>
  <si>
    <t>525 N 9TH</t>
  </si>
  <si>
    <t>531 N 9TH</t>
  </si>
  <si>
    <t>537 N 9TH</t>
  </si>
  <si>
    <t>543 N 9TH</t>
  </si>
  <si>
    <t>549 N 9TH</t>
  </si>
  <si>
    <t>528 N 9TH</t>
  </si>
  <si>
    <t>444 N 9TH</t>
  </si>
  <si>
    <t>438 N 9TH</t>
  </si>
  <si>
    <t>430 N 9TH</t>
  </si>
  <si>
    <t>420 N 9TH</t>
  </si>
  <si>
    <t>418 N 9TH</t>
  </si>
  <si>
    <t>402 N 9TH</t>
  </si>
  <si>
    <t>401 N 10TH</t>
  </si>
  <si>
    <t>415 N 10TH</t>
  </si>
  <si>
    <t>419 N 10TH</t>
  </si>
  <si>
    <t>425 N 10TH</t>
  </si>
  <si>
    <t>429 N 10TH</t>
  </si>
  <si>
    <t>443 N 10TH</t>
  </si>
  <si>
    <t>449 N 10TH</t>
  </si>
  <si>
    <t>455 N 10TH</t>
  </si>
  <si>
    <t>461 N 10TH</t>
  </si>
  <si>
    <t>501 N 10TH</t>
  </si>
  <si>
    <t>507 N 10TH</t>
  </si>
  <si>
    <t>416 N 10TH</t>
  </si>
  <si>
    <t>535 N 10TH</t>
  </si>
  <si>
    <t>539 N 10TH</t>
  </si>
  <si>
    <t>544 N 10TH</t>
  </si>
  <si>
    <t>538 N 10TH</t>
  </si>
  <si>
    <t>532 N 10TH</t>
  </si>
  <si>
    <t>514 N 10TH</t>
  </si>
  <si>
    <t>508 N 10TH</t>
  </si>
  <si>
    <t>502 N 10TH</t>
  </si>
  <si>
    <t>448 N 10TH</t>
  </si>
  <si>
    <t>444 N 10TH</t>
  </si>
  <si>
    <t>430 N 10TH</t>
  </si>
  <si>
    <t>424 N 10TH</t>
  </si>
  <si>
    <t>402 N 10TH</t>
  </si>
  <si>
    <t>550 N 9TH</t>
  </si>
  <si>
    <t>510 N 9TH</t>
  </si>
  <si>
    <t>520 N 9TH</t>
  </si>
  <si>
    <t>474 N 9TH</t>
  </si>
  <si>
    <t>490 N 9TH</t>
  </si>
  <si>
    <t>540 N 9TH</t>
  </si>
  <si>
    <t>456 N 10TH</t>
  </si>
  <si>
    <t>525 N 10TH</t>
  </si>
  <si>
    <t>462 N 10TH</t>
  </si>
  <si>
    <t>545 N 10TH</t>
  </si>
  <si>
    <t>808 CLAY HILL RD</t>
  </si>
  <si>
    <t>500 N 3RD</t>
  </si>
  <si>
    <t>445 N 5TH</t>
  </si>
  <si>
    <t>308 S 6TH</t>
  </si>
  <si>
    <t>315 S 6TH</t>
  </si>
  <si>
    <t>322 S 6TH</t>
  </si>
  <si>
    <t>317 S 6TH</t>
  </si>
  <si>
    <t>319 S 6TH</t>
  </si>
  <si>
    <t>326 S 6TH</t>
  </si>
  <si>
    <t>2597 SW RIVER VALLEY RD</t>
  </si>
  <si>
    <t>2398 SW RIVER VALLEY RD</t>
  </si>
  <si>
    <t>905 MAIN ST</t>
  </si>
  <si>
    <t>2400 SW RIVER VALLEY RD</t>
  </si>
  <si>
    <t>2405 SW RIVER VALLEY RD</t>
  </si>
  <si>
    <t>1162 HUNTER RD SW</t>
  </si>
  <si>
    <t>1269 CLAY HILL RD</t>
  </si>
  <si>
    <t>2319 SW RIVER VALLEY RD</t>
  </si>
  <si>
    <t>317 MAIN ST</t>
  </si>
  <si>
    <t>407 MAIN ST</t>
  </si>
  <si>
    <t>401 MAIN ST</t>
  </si>
  <si>
    <t>555 N 9TH</t>
  </si>
  <si>
    <t>334 N 9TH</t>
  </si>
  <si>
    <t>328 N 9TH</t>
  </si>
  <si>
    <t>318 N 9TH</t>
  </si>
  <si>
    <t>316 N 9TH</t>
  </si>
  <si>
    <t>300 N 9TH</t>
  </si>
  <si>
    <t>331 N 10TH</t>
  </si>
  <si>
    <t>340 N 10TH</t>
  </si>
  <si>
    <t>341 N 10TH</t>
  </si>
  <si>
    <t>406 N 11TH</t>
  </si>
  <si>
    <t>408 N 11TH</t>
  </si>
  <si>
    <t>405 N 11TH</t>
  </si>
  <si>
    <t>409 N 11TH</t>
  </si>
  <si>
    <t>441 N 11TH</t>
  </si>
  <si>
    <t>440 N 11TH</t>
  </si>
  <si>
    <t>501 N 11TH</t>
  </si>
  <si>
    <t>519 N 11TH</t>
  </si>
  <si>
    <t>525 N 11TH</t>
  </si>
  <si>
    <t>548 N 11TH</t>
  </si>
  <si>
    <t>552 N 11TH</t>
  </si>
  <si>
    <t>1227 CLAY HILL RD</t>
  </si>
  <si>
    <t>529 N 11TH</t>
  </si>
  <si>
    <t>500 N 6TH</t>
  </si>
  <si>
    <t>520 N 6TH</t>
  </si>
  <si>
    <t>404 N 6TH</t>
  </si>
  <si>
    <t>905 MAIN ST (NW)</t>
  </si>
  <si>
    <t>436 N 11TH</t>
  </si>
  <si>
    <t>1100 MAIN ST</t>
  </si>
  <si>
    <t>1150 MAIN ST</t>
  </si>
  <si>
    <t>1000 MAIN ST</t>
  </si>
  <si>
    <t>444 N 11TH</t>
  </si>
  <si>
    <t>534 N 11TH</t>
  </si>
  <si>
    <t>905 MAIN ST (ball field S pit)</t>
  </si>
  <si>
    <t>905 MAIN ST (ball field N pit)</t>
  </si>
  <si>
    <t>905 MAIN ST (SE Corner)</t>
  </si>
  <si>
    <t>905 MAIN ST (water tower)</t>
  </si>
  <si>
    <t>540 N 6TH</t>
  </si>
  <si>
    <t>1201 MAIN ST</t>
  </si>
  <si>
    <t>1302 RAINBOW DR</t>
  </si>
  <si>
    <t>1222 RAINBOW DR</t>
  </si>
  <si>
    <t>1218 RAINBOW DR</t>
  </si>
  <si>
    <t>1214 RAINBOW DR</t>
  </si>
  <si>
    <t>1210 RAINBOW DR</t>
  </si>
  <si>
    <t>1206 RAINBOW DR</t>
  </si>
  <si>
    <t>1110 RAINBOW DR</t>
  </si>
  <si>
    <t>1106 RAINBOW DR</t>
  </si>
  <si>
    <t>1102 RAINBOW CT</t>
  </si>
  <si>
    <t>1100 RAINBOW CT</t>
  </si>
  <si>
    <t>1105 RAINBOW CT</t>
  </si>
  <si>
    <t>1205 RAINBOW DR</t>
  </si>
  <si>
    <t>1209 RAINBOW DR</t>
  </si>
  <si>
    <t>1213 RAINBOW DR</t>
  </si>
  <si>
    <t>1217 RAINBOW DR</t>
  </si>
  <si>
    <t>1221 RAINBOW DR</t>
  </si>
  <si>
    <t>317 SUNRISE LN</t>
  </si>
  <si>
    <t>308 SUNRISE LN</t>
  </si>
  <si>
    <t>1303 RAINBOW DR</t>
  </si>
  <si>
    <t>1307 RAINBOW DR</t>
  </si>
  <si>
    <t>1306 RAINBOW DR</t>
  </si>
  <si>
    <t>1311 RAINBOW DR</t>
  </si>
  <si>
    <t>1201 RAINBOW DR</t>
  </si>
  <si>
    <t>1226 RAINBOW DR</t>
  </si>
  <si>
    <t>1322 RAINBOW DR</t>
  </si>
  <si>
    <t>1302 WILLOWBROOK LN</t>
  </si>
  <si>
    <t>102 SUNSET LN</t>
  </si>
  <si>
    <t>103 BRIARWOOD RD</t>
  </si>
  <si>
    <t>106 SUNSET LN</t>
  </si>
  <si>
    <t>107 BRIARWOOD RD</t>
  </si>
  <si>
    <t>110 SUNSET LN</t>
  </si>
  <si>
    <t>111 BRIARWOOD RD</t>
  </si>
  <si>
    <t>113 SUNSET LN</t>
  </si>
  <si>
    <t>114 SUNSET LN</t>
  </si>
  <si>
    <t>115 BRIARWOOD RD</t>
  </si>
  <si>
    <t>119 BRIARWOOD RD</t>
  </si>
  <si>
    <t>1204 BRIARWOOD RD</t>
  </si>
  <si>
    <t>1209 WILLOWBROOK LN</t>
  </si>
  <si>
    <t>1212 BRIARWOOD RD</t>
  </si>
  <si>
    <t>1213 WILLOWBROOK LN</t>
  </si>
  <si>
    <t>1214 WILLOWBROOK LN</t>
  </si>
  <si>
    <t>1217 WILLOWBROOK LN</t>
  </si>
  <si>
    <t>1218 WILLOWBROOK LN</t>
  </si>
  <si>
    <t>1221 WILLOWBROOK LN</t>
  </si>
  <si>
    <t>1222 WILLOWBROOK LN</t>
  </si>
  <si>
    <t>1225 WILLOWBROOK LN</t>
  </si>
  <si>
    <t>1226 WILLOWBROOK LN</t>
  </si>
  <si>
    <t>1229 WILLOWBROOK LN</t>
  </si>
  <si>
    <t>1233 WILLOWBROOK LN</t>
  </si>
  <si>
    <t>1300 WILLOWBROOK CIR</t>
  </si>
  <si>
    <t>1303 WILLOWBROOK CIR</t>
  </si>
  <si>
    <t>1304 WILLOWBROOK CIR</t>
  </si>
  <si>
    <t>1306 WILLOWBROOK LN</t>
  </si>
  <si>
    <t>1307 WILLOWBROOK CIR</t>
  </si>
  <si>
    <t>1309 WILLOWBROOK CIR</t>
  </si>
  <si>
    <t>1310 WILLOWBROOK LN</t>
  </si>
  <si>
    <t>1312 WILLOWBROOK CIR</t>
  </si>
  <si>
    <t>1314 WILLOWBROOK LN</t>
  </si>
  <si>
    <t>1318 WILLOWBROOK LN</t>
  </si>
  <si>
    <t>1322 WILLOWBROOK LN</t>
  </si>
  <si>
    <t>1326 WILLOWBROOK LN</t>
  </si>
  <si>
    <t>1330 WILLOWBROOK LN</t>
  </si>
  <si>
    <t>1314 RAINBOW DR</t>
  </si>
  <si>
    <t>1310 RAINBOW DR</t>
  </si>
  <si>
    <t>544 N 11TH</t>
  </si>
  <si>
    <t>681 MILLS DR</t>
  </si>
  <si>
    <t>683 MILLS DR</t>
  </si>
  <si>
    <t>689 MILLS DR</t>
  </si>
  <si>
    <t>695 MILLS DR</t>
  </si>
  <si>
    <t>696 MILLS DR</t>
  </si>
  <si>
    <t>698 MILLS DR</t>
  </si>
  <si>
    <t>601 MILLS DR</t>
  </si>
  <si>
    <t>605 MILLS DR</t>
  </si>
  <si>
    <t>607 MILLS DR</t>
  </si>
  <si>
    <t>609 MILLS DR</t>
  </si>
  <si>
    <t>611 MILLS DR</t>
  </si>
  <si>
    <t>615 MILLS DR</t>
  </si>
  <si>
    <t>619 MILLS DR</t>
  </si>
  <si>
    <t>621 MILLS DR</t>
  </si>
  <si>
    <t>623 MILLS DR</t>
  </si>
  <si>
    <t>631 MILLS DR</t>
  </si>
  <si>
    <t>633 MILLS DR</t>
  </si>
  <si>
    <t>634 MILLS DR</t>
  </si>
  <si>
    <t>635 MILLS DR</t>
  </si>
  <si>
    <t>637 MILLS DR</t>
  </si>
  <si>
    <t>639 MILLS DR</t>
  </si>
  <si>
    <t>640 MILLS DR</t>
  </si>
  <si>
    <t>641 MILLS DR</t>
  </si>
  <si>
    <t>638 MILLS DR</t>
  </si>
  <si>
    <t>632 MILLS DR</t>
  </si>
  <si>
    <t>630 MILLS DR</t>
  </si>
  <si>
    <t>628 MILLS DR</t>
  </si>
  <si>
    <t>624 MILLS DR</t>
  </si>
  <si>
    <t>622 MILLS DR</t>
  </si>
  <si>
    <t>620 MILLS DR</t>
  </si>
  <si>
    <t>618 MILLS DR</t>
  </si>
  <si>
    <t>616 MILLS DR</t>
  </si>
  <si>
    <t>614 MILLS DR</t>
  </si>
  <si>
    <t>604 MILLS DR</t>
  </si>
  <si>
    <t>763 BEVER DR</t>
  </si>
  <si>
    <t>765 BEVER DR</t>
  </si>
  <si>
    <t>767 BEVER DR</t>
  </si>
  <si>
    <t>771 BEVER DR</t>
  </si>
  <si>
    <t>779 BEVER DR</t>
  </si>
  <si>
    <t>783 BEVER DR</t>
  </si>
  <si>
    <t>785 BEVER DR</t>
  </si>
  <si>
    <t>787 BEVER DR</t>
  </si>
  <si>
    <t>789 BEVER DR</t>
  </si>
  <si>
    <t>790 BEVER DR</t>
  </si>
  <si>
    <t>791 BEVER DR</t>
  </si>
  <si>
    <t>788 BEVER DR</t>
  </si>
  <si>
    <t>786 BEVER DR</t>
  </si>
  <si>
    <t>782 BEVER DR</t>
  </si>
  <si>
    <t>780 BEVER DR</t>
  </si>
  <si>
    <t>772 BEVER DR</t>
  </si>
  <si>
    <t>770 BEVER DR</t>
  </si>
  <si>
    <t>768 BEVER DR</t>
  </si>
  <si>
    <t>764 BEVER DR</t>
  </si>
  <si>
    <t>761 WILSON DR</t>
  </si>
  <si>
    <t>759 WILSON DR</t>
  </si>
  <si>
    <t>757 WILSON DR</t>
  </si>
  <si>
    <t>755 WILSON DR</t>
  </si>
  <si>
    <t>751 WILSON DR</t>
  </si>
  <si>
    <t>749 WILSON DR</t>
  </si>
  <si>
    <t>747 WILSON DR</t>
  </si>
  <si>
    <t>745 WILSON DR</t>
  </si>
  <si>
    <t>739 WILSON DR</t>
  </si>
  <si>
    <t>656 MILLS DR</t>
  </si>
  <si>
    <t>654 MILLS DR</t>
  </si>
  <si>
    <t>650 MILLS DR</t>
  </si>
  <si>
    <t>642 MILLS DR</t>
  </si>
  <si>
    <t>645 MILLS DR</t>
  </si>
  <si>
    <t>647 MILLS DR</t>
  </si>
  <si>
    <t>649 MILLS DR</t>
  </si>
  <si>
    <t>651 MILLS DR</t>
  </si>
  <si>
    <t>653 MILLS DR</t>
  </si>
  <si>
    <t>665 MILLS DR</t>
  </si>
  <si>
    <t>669 MILLS DR</t>
  </si>
  <si>
    <t>670 MILLS DR</t>
  </si>
  <si>
    <t>671 MILLS DR</t>
  </si>
  <si>
    <t>672 MILLS DR</t>
  </si>
  <si>
    <t>673 MILLS DR</t>
  </si>
  <si>
    <t>677 MILLS DR</t>
  </si>
  <si>
    <t>680 MILLS DR</t>
  </si>
  <si>
    <t>682 MILLS DR</t>
  </si>
  <si>
    <t>684 MILLS DR</t>
  </si>
  <si>
    <t>686 MILLS DR</t>
  </si>
  <si>
    <t>688 MILLS DR</t>
  </si>
  <si>
    <t>690 MILLS DR</t>
  </si>
  <si>
    <t>694 MILLS DR</t>
  </si>
  <si>
    <t>700 MILLS DR</t>
  </si>
  <si>
    <t>702 MILLS DR</t>
  </si>
  <si>
    <t>706 MILLS DR</t>
  </si>
  <si>
    <t>708 MILLS DR</t>
  </si>
  <si>
    <t>664 MILLS DR</t>
  </si>
  <si>
    <t>697 MILLS DR</t>
  </si>
  <si>
    <t>723 BEVER DR</t>
  </si>
  <si>
    <t>715 BEVER DR</t>
  </si>
  <si>
    <t>709 BEVER DR</t>
  </si>
  <si>
    <t>712 BEVER DR</t>
  </si>
  <si>
    <t>714 BEVER DR</t>
  </si>
  <si>
    <t>716 BEVER DR</t>
  </si>
  <si>
    <t>720 BEVER DR</t>
  </si>
  <si>
    <t>722 BEVER DR</t>
  </si>
  <si>
    <t>726 BEVER DR</t>
  </si>
  <si>
    <t>728 BEVER DR</t>
  </si>
  <si>
    <t>730 BEVER DR</t>
  </si>
  <si>
    <t>732 BEVER DR</t>
  </si>
  <si>
    <t>734 BEVER DR</t>
  </si>
  <si>
    <t>736 BEVER DR</t>
  </si>
  <si>
    <t>742 WILSON DR</t>
  </si>
  <si>
    <t>744 WILSON DR</t>
  </si>
  <si>
    <t>748 WILSON DR</t>
  </si>
  <si>
    <t>752 WILSON DR</t>
  </si>
  <si>
    <t>758 WILSON DR</t>
  </si>
  <si>
    <t>762 WILSON DR</t>
  </si>
  <si>
    <t>658 MILLS DR</t>
  </si>
  <si>
    <t>763 WILSON DR</t>
  </si>
  <si>
    <t>662 MILLS DR</t>
  </si>
  <si>
    <t>764 WILSON DR</t>
  </si>
  <si>
    <t>666 MILLS DR</t>
  </si>
  <si>
    <t>668 MILLS DR</t>
  </si>
  <si>
    <t>705 MILLS DR</t>
  </si>
  <si>
    <t>707 MILLS DR</t>
  </si>
  <si>
    <t>711 BEVER DR</t>
  </si>
  <si>
    <t>713 BEVER DR</t>
  </si>
  <si>
    <t>721 BEVER DR</t>
  </si>
  <si>
    <t>727 BEVER DR</t>
  </si>
  <si>
    <t>729 BEVER DR</t>
  </si>
  <si>
    <t>719 BEVER DR</t>
  </si>
  <si>
    <t>602 MILLS DR</t>
  </si>
  <si>
    <t>717 BEVER DR</t>
  </si>
  <si>
    <t>675 MILLS DR</t>
  </si>
  <si>
    <t>610 MILLS DR</t>
  </si>
  <si>
    <t>693 MILLS DR</t>
  </si>
  <si>
    <t>678 MILLS DR</t>
  </si>
  <si>
    <t>773 BEVER DR</t>
  </si>
  <si>
    <t>740 WILSON DR</t>
  </si>
  <si>
    <t>679 MILLS DR</t>
  </si>
  <si>
    <t>777 BEVER DR</t>
  </si>
  <si>
    <t>701 MILLS DR</t>
  </si>
  <si>
    <t>738 BEVER DR</t>
  </si>
  <si>
    <t>756 WILSON DR</t>
  </si>
  <si>
    <t>784 BEVER DR</t>
  </si>
  <si>
    <t>750 WILSON DR</t>
  </si>
  <si>
    <t>753 WILSON DR</t>
  </si>
  <si>
    <t>781 BEVER DR</t>
  </si>
  <si>
    <t>724 BEVER DR</t>
  </si>
  <si>
    <t>741 WILSON</t>
  </si>
  <si>
    <t>699 MILLS DR</t>
  </si>
  <si>
    <t>643 MILLS DR</t>
  </si>
  <si>
    <t>692 MILLS DR</t>
  </si>
  <si>
    <t>776 BEVER DR</t>
  </si>
  <si>
    <t>625 MILLS DR</t>
  </si>
  <si>
    <t>674 MILLS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</si>
</sst>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Arial"/>
      <family val="2"/>
    </font>
    <font>
      <sz val="12"/>
      <color theme="1"/>
      <name val="Arial"/>
      <family val="2"/>
    </font>
    <font>
      <b/>
      <sz val="11"/>
      <color theme="1"/>
      <name val="Calibri"/>
      <family val="2"/>
      <scheme val="minor"/>
    </font>
    <font>
      <sz val="11"/>
      <name val="Calibri"/>
      <family val="2"/>
      <scheme val="minor"/>
    </font>
    <font>
      <sz val="8"/>
      <name val="Calibri"/>
      <family val="2"/>
      <scheme val="minor"/>
    </font>
    <font>
      <sz val="11"/>
      <color rgb="FFFF0000"/>
      <name val="Calibri"/>
      <family val="2"/>
      <scheme val="minor"/>
    </font>
    <font>
      <sz val="11"/>
      <color rgb="FF00B050"/>
      <name val="Calibri"/>
      <family val="2"/>
      <scheme val="minor"/>
    </font>
    <font>
      <sz val="11"/>
      <name val="Arial"/>
      <family val="2"/>
    </font>
    <font>
      <b/>
      <sz val="14"/>
      <color theme="1"/>
      <name val="Calibri"/>
      <family val="2"/>
      <scheme val="minor"/>
    </font>
    <font>
      <sz val="14"/>
      <color theme="1"/>
      <name val="Calibri"/>
      <family val="2"/>
      <scheme val="minor"/>
    </font>
    <font>
      <b/>
      <sz val="12"/>
      <color theme="1"/>
      <name val="Arial"/>
      <family val="2"/>
    </font>
    <font>
      <sz val="12"/>
      <name val="Arial"/>
      <family val="2"/>
    </font>
    <font>
      <strike/>
      <sz val="11"/>
      <color theme="1"/>
      <name val="Calibri"/>
      <family val="2"/>
      <scheme val="minor"/>
    </font>
    <font>
      <strike/>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8" tint="0.59999389629810485"/>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59">
    <xf numFmtId="0" fontId="0" fillId="0" borderId="0" xfId="0"/>
    <xf numFmtId="14" fontId="0" fillId="0" borderId="0" xfId="0" applyNumberFormat="1"/>
    <xf numFmtId="0" fontId="0" fillId="0" borderId="1" xfId="0" applyBorder="1"/>
    <xf numFmtId="0" fontId="0" fillId="0" borderId="0" xfId="0" applyAlignment="1">
      <alignment wrapText="1"/>
    </xf>
    <xf numFmtId="0" fontId="0" fillId="2" borderId="0" xfId="0" applyFill="1" applyAlignment="1">
      <alignment wrapText="1"/>
    </xf>
    <xf numFmtId="0" fontId="3" fillId="0" borderId="0" xfId="0" applyFont="1" applyAlignment="1">
      <alignment vertical="center"/>
    </xf>
    <xf numFmtId="0" fontId="2" fillId="2" borderId="2" xfId="0" applyFont="1" applyFill="1" applyBorder="1" applyAlignment="1">
      <alignment horizontal="center" vertical="center" wrapText="1"/>
    </xf>
    <xf numFmtId="0" fontId="6" fillId="0" borderId="0" xfId="0" applyFont="1"/>
    <xf numFmtId="0" fontId="0" fillId="0" borderId="0" xfId="0" applyAlignment="1">
      <alignment horizontal="right"/>
    </xf>
    <xf numFmtId="0" fontId="1" fillId="3" borderId="2" xfId="0" applyFont="1" applyFill="1" applyBorder="1" applyAlignment="1">
      <alignment horizontal="center" vertical="center" wrapText="1"/>
    </xf>
    <xf numFmtId="0" fontId="0" fillId="0" borderId="2" xfId="0" applyBorder="1"/>
    <xf numFmtId="0" fontId="0" fillId="0" borderId="2" xfId="0" applyBorder="1" applyAlignment="1">
      <alignment horizontal="right"/>
    </xf>
    <xf numFmtId="0" fontId="7" fillId="0" borderId="0" xfId="0" applyFont="1" applyAlignment="1">
      <alignment wrapText="1"/>
    </xf>
    <xf numFmtId="0" fontId="0" fillId="0" borderId="3" xfId="0" applyBorder="1"/>
    <xf numFmtId="0" fontId="3" fillId="0" borderId="0" xfId="0" applyFont="1"/>
    <xf numFmtId="0" fontId="3" fillId="0" borderId="0" xfId="0" applyFont="1" applyAlignment="1">
      <alignment horizontal="right" wrapText="1"/>
    </xf>
    <xf numFmtId="0" fontId="0" fillId="0" borderId="0" xfId="0" applyAlignment="1">
      <alignment horizontal="right" wrapText="1"/>
    </xf>
    <xf numFmtId="0" fontId="0" fillId="0" borderId="4" xfId="0" applyBorder="1"/>
    <xf numFmtId="0" fontId="0" fillId="0" borderId="5" xfId="0" applyBorder="1"/>
    <xf numFmtId="0" fontId="0" fillId="0" borderId="6" xfId="0" applyBorder="1"/>
    <xf numFmtId="0" fontId="1" fillId="0" borderId="2" xfId="0" applyFont="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1" fontId="1" fillId="3" borderId="2" xfId="0" applyNumberFormat="1"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0" borderId="0" xfId="0" applyProtection="1">
      <protection locked="0"/>
    </xf>
    <xf numFmtId="49" fontId="0" fillId="0" borderId="0" xfId="0" applyNumberFormat="1" applyProtection="1">
      <protection locked="0"/>
    </xf>
    <xf numFmtId="1" fontId="0" fillId="0" borderId="0" xfId="0" applyNumberFormat="1" applyAlignment="1" applyProtection="1">
      <alignment horizontal="center"/>
      <protection locked="0"/>
    </xf>
    <xf numFmtId="0" fontId="4" fillId="0" borderId="0" xfId="0" applyFont="1" applyProtection="1">
      <protection locked="0"/>
    </xf>
    <xf numFmtId="0" fontId="10" fillId="0" borderId="0" xfId="0" applyFont="1"/>
    <xf numFmtId="0" fontId="10" fillId="3" borderId="0" xfId="0" applyFont="1" applyFill="1"/>
    <xf numFmtId="0" fontId="10" fillId="4" borderId="0" xfId="0" applyFont="1" applyFill="1"/>
    <xf numFmtId="0" fontId="10" fillId="2" borderId="0" xfId="0" applyFont="1" applyFill="1"/>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horizontal="left"/>
    </xf>
    <xf numFmtId="0" fontId="1" fillId="4" borderId="2" xfId="0" applyFont="1" applyFill="1" applyBorder="1" applyAlignment="1">
      <alignment horizontal="center" vertical="center" wrapText="1"/>
    </xf>
    <xf numFmtId="0" fontId="1" fillId="4" borderId="2" xfId="0" applyFont="1" applyFill="1" applyBorder="1" applyAlignment="1">
      <alignment horizontal="right" vertical="center" wrapText="1"/>
    </xf>
    <xf numFmtId="0" fontId="1" fillId="3" borderId="0" xfId="0" applyFont="1" applyFill="1" applyAlignment="1" applyProtection="1">
      <alignment horizontal="center" vertical="center" wrapText="1"/>
      <protection locked="0"/>
    </xf>
    <xf numFmtId="0" fontId="1" fillId="0" borderId="2" xfId="0" applyFont="1" applyBorder="1" applyAlignment="1">
      <alignment horizontal="right" vertical="center" wrapText="1"/>
    </xf>
    <xf numFmtId="0" fontId="2" fillId="0" borderId="0" xfId="0" applyFont="1" applyAlignment="1">
      <alignment horizontal="center" wrapText="1"/>
    </xf>
    <xf numFmtId="0" fontId="11" fillId="0" borderId="0" xfId="0" applyFont="1" applyAlignment="1">
      <alignment horizontal="center" wrapText="1"/>
    </xf>
    <xf numFmtId="0" fontId="2" fillId="0" borderId="0" xfId="0" applyFont="1" applyAlignment="1">
      <alignment vertical="center" wrapText="1"/>
    </xf>
    <xf numFmtId="0" fontId="2" fillId="0" borderId="0" xfId="0" applyFont="1" applyAlignment="1">
      <alignment wrapText="1"/>
    </xf>
    <xf numFmtId="0" fontId="11" fillId="0" borderId="0" xfId="0" applyFont="1" applyAlignment="1">
      <alignment horizontal="center" vertical="center" wrapText="1"/>
    </xf>
    <xf numFmtId="0" fontId="2" fillId="3" borderId="2" xfId="0" applyFont="1" applyFill="1" applyBorder="1" applyAlignment="1">
      <alignment horizontal="center" wrapText="1"/>
    </xf>
    <xf numFmtId="0" fontId="11" fillId="0" borderId="0" xfId="0" applyFont="1" applyAlignment="1">
      <alignment vertical="top" wrapText="1"/>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1" fillId="0" borderId="0" xfId="0" applyFont="1" applyAlignment="1">
      <alignment vertical="center" wrapText="1"/>
    </xf>
    <xf numFmtId="0" fontId="2" fillId="3" borderId="0" xfId="0" applyFont="1" applyFill="1" applyAlignment="1" applyProtection="1">
      <alignment horizontal="center" vertical="center" wrapText="1"/>
      <protection locked="0"/>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D5B6-EC24-460B-AAFD-67E538C19757}">
  <dimension ref="A1:R23"/>
  <sheetViews>
    <sheetView workbookViewId="0">
      <selection activeCell="D28" sqref="D28"/>
    </sheetView>
  </sheetViews>
  <sheetFormatPr defaultRowHeight="15" x14ac:dyDescent="0.25"/>
  <cols>
    <col min="1" max="1" width="11" style="37" customWidth="1"/>
    <col min="2" max="2" width="8.7109375"/>
  </cols>
  <sheetData>
    <row r="1" spans="1:18" s="38" customFormat="1" ht="18.75" x14ac:dyDescent="0.3">
      <c r="A1" s="38" t="s">
        <v>0</v>
      </c>
    </row>
    <row r="2" spans="1:18" s="14" customFormat="1" ht="18.75" x14ac:dyDescent="0.3">
      <c r="A2" s="35" t="s">
        <v>1</v>
      </c>
      <c r="B2" s="38" t="s">
        <v>2</v>
      </c>
    </row>
    <row r="3" spans="1:18" ht="18.75" x14ac:dyDescent="0.3">
      <c r="A3" s="36">
        <v>1</v>
      </c>
      <c r="B3" s="31" t="s">
        <v>3</v>
      </c>
      <c r="C3" s="31"/>
      <c r="D3" s="31"/>
      <c r="E3" s="31"/>
      <c r="F3" s="31"/>
      <c r="G3" s="31"/>
      <c r="H3" s="31"/>
      <c r="I3" s="31"/>
      <c r="J3" s="31"/>
      <c r="K3" s="31"/>
      <c r="L3" s="31"/>
      <c r="M3" s="31"/>
      <c r="N3" s="31"/>
      <c r="O3" s="31"/>
      <c r="P3" s="31"/>
      <c r="Q3" s="31"/>
      <c r="R3" s="31"/>
    </row>
    <row r="4" spans="1:18" x14ac:dyDescent="0.25">
      <c r="B4" t="s">
        <v>4</v>
      </c>
    </row>
    <row r="5" spans="1:18" x14ac:dyDescent="0.25">
      <c r="B5" t="s">
        <v>5</v>
      </c>
    </row>
    <row r="6" spans="1:18" x14ac:dyDescent="0.25">
      <c r="B6" t="s">
        <v>6</v>
      </c>
    </row>
    <row r="7" spans="1:18" x14ac:dyDescent="0.25">
      <c r="B7" t="s">
        <v>7</v>
      </c>
    </row>
    <row r="8" spans="1:18" x14ac:dyDescent="0.25">
      <c r="B8" t="s">
        <v>8</v>
      </c>
    </row>
    <row r="9" spans="1:18" x14ac:dyDescent="0.25">
      <c r="B9" t="s">
        <v>9</v>
      </c>
    </row>
    <row r="10" spans="1:18" x14ac:dyDescent="0.25">
      <c r="B10" t="s">
        <v>10</v>
      </c>
    </row>
    <row r="11" spans="1:18" ht="18.75" x14ac:dyDescent="0.3">
      <c r="A11" s="36">
        <v>2</v>
      </c>
      <c r="B11" s="31" t="s">
        <v>11</v>
      </c>
      <c r="C11" s="31"/>
      <c r="D11" s="31"/>
      <c r="E11" s="31"/>
      <c r="F11" s="31"/>
      <c r="G11" s="31"/>
      <c r="H11" s="31"/>
      <c r="I11" s="31"/>
      <c r="J11" s="31"/>
      <c r="K11" s="31"/>
      <c r="L11" s="31"/>
      <c r="M11" s="31"/>
      <c r="N11" s="31"/>
      <c r="O11" s="31"/>
      <c r="P11" s="31"/>
      <c r="Q11" s="31"/>
      <c r="R11" s="31"/>
    </row>
    <row r="12" spans="1:18" ht="18.75" x14ac:dyDescent="0.3">
      <c r="A12" s="36">
        <v>3</v>
      </c>
      <c r="B12" s="31" t="s">
        <v>12</v>
      </c>
      <c r="C12" s="31"/>
      <c r="D12" s="31"/>
      <c r="E12" s="31"/>
      <c r="F12" s="31"/>
      <c r="G12" s="31"/>
      <c r="H12" s="31"/>
      <c r="I12" s="31"/>
      <c r="J12" s="31"/>
      <c r="K12" s="31"/>
      <c r="L12" s="31"/>
      <c r="M12" s="31"/>
      <c r="N12" s="31"/>
      <c r="O12" s="31"/>
      <c r="P12" s="31"/>
      <c r="Q12" s="31"/>
      <c r="R12" s="31"/>
    </row>
    <row r="13" spans="1:18" ht="18.75" x14ac:dyDescent="0.3">
      <c r="A13" s="36">
        <v>4</v>
      </c>
      <c r="B13" s="32"/>
      <c r="C13" s="31" t="s">
        <v>13</v>
      </c>
      <c r="D13" s="31"/>
      <c r="E13" s="31"/>
      <c r="F13" s="31"/>
      <c r="G13" s="31"/>
      <c r="H13" s="31"/>
      <c r="I13" s="31"/>
      <c r="J13" s="31"/>
      <c r="K13" s="31"/>
      <c r="L13" s="31"/>
      <c r="M13" s="31"/>
      <c r="N13" s="31"/>
      <c r="O13" s="31"/>
      <c r="P13" s="31"/>
      <c r="Q13" s="31"/>
      <c r="R13" s="31"/>
    </row>
    <row r="14" spans="1:18" ht="18.75" x14ac:dyDescent="0.3">
      <c r="A14" s="36">
        <v>5</v>
      </c>
      <c r="B14" s="33"/>
      <c r="C14" s="31" t="s">
        <v>14</v>
      </c>
      <c r="D14" s="31"/>
      <c r="E14" s="31"/>
      <c r="F14" s="31"/>
      <c r="G14" s="31"/>
      <c r="H14" s="31"/>
      <c r="I14" s="31"/>
      <c r="J14" s="31"/>
      <c r="K14" s="31"/>
      <c r="L14" s="31"/>
      <c r="M14" s="31"/>
      <c r="N14" s="31"/>
      <c r="O14" s="31"/>
      <c r="P14" s="31"/>
      <c r="Q14" s="31"/>
      <c r="R14" s="31"/>
    </row>
    <row r="15" spans="1:18" ht="18.75" x14ac:dyDescent="0.3">
      <c r="A15" s="36">
        <v>6</v>
      </c>
      <c r="B15" s="34"/>
      <c r="C15" s="31" t="s">
        <v>15</v>
      </c>
      <c r="D15" s="31"/>
      <c r="E15" s="31"/>
      <c r="F15" s="31"/>
      <c r="G15" s="31"/>
      <c r="H15" s="31"/>
      <c r="I15" s="31"/>
      <c r="J15" s="31"/>
      <c r="K15" s="31"/>
      <c r="L15" s="31"/>
      <c r="M15" s="31"/>
      <c r="N15" s="31"/>
      <c r="O15" s="31"/>
      <c r="P15" s="31"/>
      <c r="Q15" s="31"/>
      <c r="R15" s="31"/>
    </row>
    <row r="16" spans="1:18" ht="18.75" x14ac:dyDescent="0.3">
      <c r="A16" s="36">
        <v>7</v>
      </c>
      <c r="B16" s="31" t="s">
        <v>16</v>
      </c>
      <c r="C16" s="31"/>
      <c r="D16" s="31"/>
      <c r="E16" s="31"/>
      <c r="F16" s="31"/>
      <c r="G16" s="31"/>
      <c r="H16" s="31"/>
      <c r="I16" s="31"/>
      <c r="J16" s="31"/>
      <c r="K16" s="31"/>
      <c r="L16" s="31"/>
      <c r="M16" s="31"/>
      <c r="N16" s="31"/>
      <c r="O16" s="31"/>
      <c r="P16" s="31"/>
      <c r="Q16" s="31"/>
      <c r="R16" s="31"/>
    </row>
    <row r="17" spans="1:2" ht="18.75" x14ac:dyDescent="0.3">
      <c r="A17" s="36">
        <v>8</v>
      </c>
      <c r="B17" s="31" t="s">
        <v>17</v>
      </c>
    </row>
    <row r="18" spans="1:2" s="31" customFormat="1" ht="18.75" x14ac:dyDescent="0.3">
      <c r="A18" s="36">
        <v>9</v>
      </c>
      <c r="B18" s="31" t="s">
        <v>18</v>
      </c>
    </row>
    <row r="19" spans="1:2" s="31" customFormat="1" ht="18.75" x14ac:dyDescent="0.3">
      <c r="A19" s="36">
        <v>10</v>
      </c>
    </row>
    <row r="20" spans="1:2" s="31" customFormat="1" ht="18.75" x14ac:dyDescent="0.3">
      <c r="A20" s="35"/>
    </row>
    <row r="21" spans="1:2" s="31" customFormat="1" ht="18.75" x14ac:dyDescent="0.3">
      <c r="A21" s="35"/>
    </row>
    <row r="22" spans="1:2" s="31" customFormat="1" ht="18.75" x14ac:dyDescent="0.3">
      <c r="A22" s="36"/>
    </row>
    <row r="23" spans="1:2" s="31" customFormat="1" ht="18.75" x14ac:dyDescent="0.3">
      <c r="A23"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070C-5C57-48ED-811E-449A1875BAA9}">
  <dimension ref="A1:C29"/>
  <sheetViews>
    <sheetView topLeftCell="A14" workbookViewId="0">
      <selection activeCell="B9" sqref="B9"/>
    </sheetView>
  </sheetViews>
  <sheetFormatPr defaultColWidth="8.7109375" defaultRowHeight="15.75" x14ac:dyDescent="0.25"/>
  <cols>
    <col min="1" max="1" width="10.5703125" style="44" bestFit="1" customWidth="1"/>
    <col min="2" max="2" width="51.42578125" style="43" customWidth="1"/>
    <col min="3" max="3" width="54.42578125" style="45" bestFit="1" customWidth="1"/>
    <col min="4" max="16384" width="8.7109375" style="46"/>
  </cols>
  <sheetData>
    <row r="1" spans="1:3" ht="31.5" x14ac:dyDescent="0.25">
      <c r="A1" s="43"/>
      <c r="B1" s="44" t="s">
        <v>138</v>
      </c>
    </row>
    <row r="3" spans="1:3" s="44" customFormat="1" ht="31.5" x14ac:dyDescent="0.25">
      <c r="A3" s="44" t="s">
        <v>139</v>
      </c>
      <c r="B3" s="44" t="s">
        <v>140</v>
      </c>
      <c r="C3" s="47" t="s">
        <v>141</v>
      </c>
    </row>
    <row r="4" spans="1:3" ht="30.75" x14ac:dyDescent="0.25">
      <c r="A4" s="44" t="s">
        <v>142</v>
      </c>
      <c r="B4" s="48" t="s">
        <v>19</v>
      </c>
      <c r="C4" s="49" t="s">
        <v>143</v>
      </c>
    </row>
    <row r="5" spans="1:3" ht="75.75" x14ac:dyDescent="0.25">
      <c r="A5" s="44" t="s">
        <v>144</v>
      </c>
      <c r="B5" s="48" t="s">
        <v>20</v>
      </c>
      <c r="C5" s="45" t="s">
        <v>145</v>
      </c>
    </row>
    <row r="6" spans="1:3" ht="60.75" x14ac:dyDescent="0.25">
      <c r="A6" s="44" t="s">
        <v>146</v>
      </c>
      <c r="B6" s="50" t="s">
        <v>21</v>
      </c>
      <c r="C6" s="45" t="s">
        <v>147</v>
      </c>
    </row>
    <row r="7" spans="1:3" ht="45.75" x14ac:dyDescent="0.25">
      <c r="A7" s="44" t="s">
        <v>148</v>
      </c>
      <c r="B7" s="51" t="s">
        <v>22</v>
      </c>
      <c r="C7" s="45" t="s">
        <v>149</v>
      </c>
    </row>
    <row r="8" spans="1:3" ht="75.75" x14ac:dyDescent="0.25">
      <c r="A8" s="44" t="s">
        <v>150</v>
      </c>
      <c r="B8" s="51" t="s">
        <v>23</v>
      </c>
      <c r="C8" s="45" t="s">
        <v>151</v>
      </c>
    </row>
    <row r="9" spans="1:3" ht="60.75" x14ac:dyDescent="0.25">
      <c r="A9" s="44" t="s">
        <v>152</v>
      </c>
      <c r="B9" s="51" t="s">
        <v>24</v>
      </c>
      <c r="C9" s="45" t="s">
        <v>153</v>
      </c>
    </row>
    <row r="10" spans="1:3" ht="45.75" x14ac:dyDescent="0.25">
      <c r="A10" s="44" t="s">
        <v>154</v>
      </c>
      <c r="B10" s="51" t="s">
        <v>25</v>
      </c>
      <c r="C10" s="45" t="s">
        <v>155</v>
      </c>
    </row>
    <row r="11" spans="1:3" ht="75.75" x14ac:dyDescent="0.25">
      <c r="A11" s="44" t="s">
        <v>156</v>
      </c>
      <c r="B11" s="51" t="s">
        <v>26</v>
      </c>
      <c r="C11" s="45" t="s">
        <v>157</v>
      </c>
    </row>
    <row r="12" spans="1:3" ht="60.75" x14ac:dyDescent="0.25">
      <c r="A12" s="44" t="s">
        <v>158</v>
      </c>
      <c r="B12" s="51" t="s">
        <v>27</v>
      </c>
      <c r="C12" s="45" t="s">
        <v>159</v>
      </c>
    </row>
    <row r="13" spans="1:3" ht="75" x14ac:dyDescent="0.25">
      <c r="A13" s="44" t="s">
        <v>160</v>
      </c>
      <c r="B13" s="52" t="s">
        <v>28</v>
      </c>
      <c r="C13" s="45" t="s">
        <v>161</v>
      </c>
    </row>
    <row r="14" spans="1:3" ht="90.75" x14ac:dyDescent="0.25">
      <c r="A14" s="44" t="s">
        <v>162</v>
      </c>
      <c r="B14" s="51" t="s">
        <v>29</v>
      </c>
      <c r="C14" s="45" t="s">
        <v>163</v>
      </c>
    </row>
    <row r="15" spans="1:3" ht="60.75" x14ac:dyDescent="0.25">
      <c r="A15" s="44" t="s">
        <v>164</v>
      </c>
      <c r="B15" s="51" t="s">
        <v>30</v>
      </c>
      <c r="C15" s="45" t="s">
        <v>165</v>
      </c>
    </row>
    <row r="16" spans="1:3" ht="75" x14ac:dyDescent="0.25">
      <c r="A16" s="44" t="s">
        <v>166</v>
      </c>
      <c r="B16" s="52" t="s">
        <v>31</v>
      </c>
      <c r="C16" s="45" t="s">
        <v>167</v>
      </c>
    </row>
    <row r="17" spans="1:3" ht="90.75" x14ac:dyDescent="0.25">
      <c r="A17" s="44" t="s">
        <v>168</v>
      </c>
      <c r="B17" s="51" t="s">
        <v>32</v>
      </c>
      <c r="C17" s="45" t="s">
        <v>169</v>
      </c>
    </row>
    <row r="18" spans="1:3" ht="90.75" x14ac:dyDescent="0.25">
      <c r="A18" s="44" t="s">
        <v>170</v>
      </c>
      <c r="B18" s="51" t="s">
        <v>33</v>
      </c>
      <c r="C18" s="45" t="s">
        <v>171</v>
      </c>
    </row>
    <row r="19" spans="1:3" ht="75.75" x14ac:dyDescent="0.25">
      <c r="A19" s="44" t="s">
        <v>172</v>
      </c>
      <c r="B19" s="51" t="s">
        <v>34</v>
      </c>
      <c r="C19" s="45" t="s">
        <v>173</v>
      </c>
    </row>
    <row r="20" spans="1:3" ht="75.75" x14ac:dyDescent="0.25">
      <c r="A20" s="44" t="s">
        <v>174</v>
      </c>
      <c r="B20" s="51" t="s">
        <v>35</v>
      </c>
      <c r="C20" s="45" t="s">
        <v>175</v>
      </c>
    </row>
    <row r="21" spans="1:3" ht="75.75" x14ac:dyDescent="0.25">
      <c r="A21" s="44" t="s">
        <v>176</v>
      </c>
      <c r="B21" s="51" t="s">
        <v>36</v>
      </c>
      <c r="C21" s="45" t="s">
        <v>177</v>
      </c>
    </row>
    <row r="22" spans="1:3" ht="45.75" x14ac:dyDescent="0.25">
      <c r="A22" s="44" t="s">
        <v>178</v>
      </c>
      <c r="B22" s="53" t="s">
        <v>37</v>
      </c>
      <c r="C22" s="45" t="s">
        <v>179</v>
      </c>
    </row>
    <row r="23" spans="1:3" ht="60.75" x14ac:dyDescent="0.25">
      <c r="A23" s="44" t="s">
        <v>180</v>
      </c>
      <c r="B23" s="6" t="s">
        <v>38</v>
      </c>
      <c r="C23" s="54" t="s">
        <v>181</v>
      </c>
    </row>
    <row r="24" spans="1:3" ht="135.75" x14ac:dyDescent="0.25">
      <c r="A24" s="44" t="s">
        <v>182</v>
      </c>
      <c r="B24" s="6" t="s">
        <v>39</v>
      </c>
      <c r="C24" s="54" t="s">
        <v>183</v>
      </c>
    </row>
    <row r="25" spans="1:3" ht="90.75" x14ac:dyDescent="0.25">
      <c r="A25" s="44" t="s">
        <v>184</v>
      </c>
      <c r="B25" s="6" t="s">
        <v>40</v>
      </c>
      <c r="C25" s="54" t="s">
        <v>185</v>
      </c>
    </row>
    <row r="26" spans="1:3" ht="75.75" x14ac:dyDescent="0.25">
      <c r="A26" s="44" t="s">
        <v>186</v>
      </c>
      <c r="B26" s="6" t="s">
        <v>41</v>
      </c>
      <c r="C26" s="54" t="s">
        <v>187</v>
      </c>
    </row>
    <row r="27" spans="1:3" ht="90.75" x14ac:dyDescent="0.25">
      <c r="A27" s="44" t="s">
        <v>188</v>
      </c>
      <c r="B27" s="6" t="s">
        <v>42</v>
      </c>
      <c r="C27" s="54" t="s">
        <v>189</v>
      </c>
    </row>
    <row r="28" spans="1:3" ht="60.75" x14ac:dyDescent="0.25">
      <c r="A28" s="44" t="s">
        <v>116</v>
      </c>
      <c r="B28" s="6" t="s">
        <v>43</v>
      </c>
      <c r="C28" s="54" t="s">
        <v>190</v>
      </c>
    </row>
    <row r="29" spans="1:3" ht="90.75" x14ac:dyDescent="0.25">
      <c r="A29" s="44" t="s">
        <v>191</v>
      </c>
      <c r="B29" s="55" t="s">
        <v>44</v>
      </c>
      <c r="C29" s="45" t="s">
        <v>192</v>
      </c>
    </row>
  </sheetData>
  <dataValidations count="23">
    <dataValidation allowBlank="1" showInputMessage="1" showErrorMessage="1" promptTitle="PWS Supplies Risk Mitigation" prompt="PWS must provide residents a &quot;POU&quot; or &quot;pitcher filter&quot; certified by the American_x000a_National Standards Institute to remove lead from drinking water" sqref="B28" xr:uid="{D7470B62-EE36-4E87-863E-7CB01E7927F7}"/>
    <dataValidation allowBlank="1" showInputMessage="1" showErrorMessage="1" promptTitle="Resident Notification" prompt="Water systems that cause disturbance to a lead, galvanized_x000a_requiring replacement, or lead status unknown service line must provide resident information to reduce lead exposure." sqref="B27" xr:uid="{DF79D273-A50C-418A-B7ED-D361405F6D82}"/>
    <dataValidation allowBlank="1" showInputMessage="1" showErrorMessage="1" promptTitle="COUNTS AS FULL LSLR" prompt="Replacement of a lead service line (as well as galvanized service lines_x000a_requiring replacement),  that results in the entire_x000a_length of the service line being lead free." sqref="B26" xr:uid="{D942618D-1659-4FF4-A5A7-223AEC7739F5}"/>
    <dataValidation allowBlank="1" showInputMessage="1" showErrorMessage="1" promptTitle="Sample Site Tiers" prompt="Water systems with LSLs are equired to collect samples from all LSL_x000a_sites (Tier 1 and 2) unless there is an insufficient number. In those cases, the water system must use Tier 3, 4, or 5 sites, in that order." sqref="B25" xr:uid="{C621ABAB-333E-4FD5-94E1-E6A13E3F38F3}"/>
    <dataValidation allowBlank="1" showInputMessage="1" showErrorMessage="1" promptTitle="LSL CATEGORY IN INVENTORY" prompt="Each service line, considering all portions of the service line where ownership is split, must be categorized as either:_x000a_1. Lead_x000a_2. Galvanized requiring replacement_x000a_3. Non-lead_x000a_4. Lead status &quot;unknown&quot; will be considered lead by Rule" sqref="B24" xr:uid="{F059B711-3B15-4B20-9D82-BB7F79625972}"/>
    <dataValidation allowBlank="1" showInputMessage="1" showErrorMessage="1" promptTitle="REPLACE CONNECTOR?" prompt="Is the connector (gooseneck/pigtail) required to be removed when encountered or when service line is replaced?_x000a_" sqref="B23" xr:uid="{6FD0FFFC-6E98-40A1-B5D9-C93BDECB0715}"/>
    <dataValidation allowBlank="1" showInputMessage="1" showErrorMessage="1" promptTitle="IS LOCATION A LCRR SAMPLE SITE?" prompt="Will your system use this location as a Lead and Copper sample site?" sqref="B22" xr:uid="{0BD3C629-E626-4ABD-A290-93A47DFDA90F}"/>
    <dataValidation allowBlank="1" showInputMessage="1" showErrorMessage="1" promptTitle="YEAR STRUCTURE PLUMBING INSTALL" prompt="Usually will be the year the structure (residence or building) was built. However, if structure was re-plumbed, please use that date. Year ranges represent the regulation dates on the use of lead in plumbing. " sqref="B21" xr:uid="{31BBB77D-D6E1-4725-B7C6-D3BC250BB7D2}"/>
    <dataValidation allowBlank="1" showInputMessage="1" showErrorMessage="1" prompt="What is the second most common piping material in structure? This may be  piping like copper pipe with or without  lead-solder, galvanized or in newer structures this may be PEX pipe or PVC" sqref="B20" xr:uid="{DBB3019B-3C45-4614-B825-AEB6D31730ED}"/>
    <dataValidation allowBlank="1" showInputMessage="1" showErrorMessage="1" promptTitle="PRIMARY BUILDING PLUMBING " prompt="What is the most common piping material in structure? This may be original piping like copper pipe with lead-solder, galvanized or in newer structures this may be PEX pipe or PVC" sqref="B19" xr:uid="{1DECB165-9930-4F7B-9B85-90129C51949F}"/>
    <dataValidation allowBlank="1" showInputMessage="1" showErrorMessage="1" promptTitle="POE or POU Treatment Present?" prompt="Is a point of use filter on faucet, RO undersink filter system or whole house water softener present? Examples: Water Softener, RO Unit, Carbon Canister on faucet, whole-house filteration/treatment, _x000a_POU=Point of Use_x000a_POE=Point of Entry to Residence_x000a_" sqref="B18" xr:uid="{63B378EC-A5C3-4C91-8DA2-94C821A84144}"/>
    <dataValidation allowBlank="1" showInputMessage="1" showErrorMessage="1" promptTitle="BUILDING TYPE" prompt="The LCRR prioritizes community water systems to sample sites to single-family and multi-family residences with LSLs, GRRs and other representative sites.  Non-transient, non-community systems may sample buildings with LSLs, GRRs and representative sites" sqref="B17" xr:uid="{BC42EFD5-A46B-47EA-A3A9-BCBAA305CDDD}"/>
    <dataValidation allowBlank="1" showInputMessage="1" showErrorMessage="1" prompt="This is the date that the prvately owned service line was installed. Please enter the year of most recent install date if service line has been replaced. Example year: 1967 -If unknown Please enter UNKNOWN." sqref="B16" xr:uid="{2FEDF16B-BCC0-4905-8A5D-0E7821DEE943}"/>
    <dataValidation allowBlank="1" showInputMessage="1" showErrorMessage="1" promptTitle="PRIVATE SERVICE LINE SIZE" prompt="What pipe size is the privately owned service line? This may be used to determine water volume in service line if needed for Trigger Level/ALE investigation." sqref="B15" xr:uid="{FBE6C486-AB0F-4D50-8C33-2232CD4BAF1F}"/>
    <dataValidation allowBlank="1" showInputMessage="1" showErrorMessage="1" promptTitle="PRIVATE SERVICE LINE MATERIAL" prompt="Material or compostion of privately owned service line. This is required by the Rule.. PWS may need to observe line material in meter pit if possible or speak to resident about pipe entry into structure. Photos of service entrance may help identify piping" sqref="B14" xr:uid="{8A800341-0A56-41D3-8828-F4188450D861}"/>
    <dataValidation allowBlank="1" showInputMessage="1" showErrorMessage="1" promptTitle="PWS-SERVICE LINE INSTALL DATE" prompt="This is the date that the public water supply service line was installed. Please enter the year of most recent install date if service line has been replaced. Example year: 1967_x000a_If unknown Please enter UNKNOWN." sqref="B13" xr:uid="{8A28FCC0-68C4-4C60-8711-D7464D903384}"/>
    <dataValidation allowBlank="1" showInputMessage="1" showErrorMessage="1" promptTitle="WAS PWS SERVICE LINE EVER LEAD?" prompt="Was the public water supply owned service line ever lead? Even if the service line may have been replaced, it is important to know if lead was ever present due to affect on downstream private side piping." sqref="B11" xr:uid="{D6B6A0EC-1E0B-4785-8573-65944195D892}"/>
    <dataValidation allowBlank="1" showInputMessage="1" showErrorMessage="1" promptTitle="PWS-OWNED SERVICE LINE MATERIAL" prompt="What is material or composition of existing service line owned by the public water system?" sqref="B10" xr:uid="{43902003-5025-4914-84BB-9E3A061F7F74}"/>
    <dataValidation allowBlank="1" showInputMessage="1" showErrorMessage="1" promptTitle="WAS LEAD EVER UPSTREAM?" prompt="Was lead piping ever located upstream of this service. This would include lead pipe that was removed during upgrades or main replacements. " sqref="B9" xr:uid="{85C21B02-9809-49E8-B2D6-D13B1B0829DB}"/>
    <dataValidation allowBlank="1" showInputMessage="1" showErrorMessage="1" promptTitle="CONNECTOR OR GOOSENECK MATERIAL" prompt="Material or composition of flexible connector between the water main and service line. May be a gooseneck, pigtail or flexible tubing to prevent shearing of connection or to change elevation between main and service." sqref="B8" xr:uid="{FBD184DF-6559-4E20-AA34-0E31C7175E9E}"/>
    <dataValidation allowBlank="1" showInputMessage="1" showErrorMessage="1" promptTitle="WATER MAIN MATERIAL" prompt="Material or composition of water main to which the service is connected" sqref="B7" xr:uid="{F4FBAA56-D15F-42B4-BBC2-C88E7F611A29}"/>
    <dataValidation allowBlank="1" showInputMessage="1" showErrorMessage="1" promptTitle="SERVICE ADDRESS" prompt="Actual Street location address of service line. Not the billing address that may be a location other than service location." sqref="B6" xr:uid="{EA77280A-B407-4CDD-9875-1310ACAB13E5}"/>
    <dataValidation type="list" allowBlank="1" showInputMessage="1" showErrorMessage="1" promptTitle="PWS -OWNED SERVICE LINE SIZE" prompt="What pipe size is the public water system owned service line? This may be used to determine water volume in service line if needed for Trigger Level/ALE investigation." sqref="B12" xr:uid="{B919AAC3-42A6-4AF4-8FE8-795C1209C4C8}"/>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77EE-01C6-4311-8493-6EDFF1E49697}">
  <sheetPr>
    <pageSetUpPr fitToPage="1"/>
  </sheetPr>
  <dimension ref="A1:AA643"/>
  <sheetViews>
    <sheetView tabSelected="1" zoomScale="75" zoomScaleNormal="75" workbookViewId="0">
      <pane ySplit="1" topLeftCell="A390" activePane="bottomLeft" state="frozen"/>
      <selection activeCell="K11" sqref="K11"/>
      <selection pane="bottomLeft" activeCell="K406" sqref="K406"/>
    </sheetView>
  </sheetViews>
  <sheetFormatPr defaultColWidth="8.7109375" defaultRowHeight="15" x14ac:dyDescent="0.25"/>
  <cols>
    <col min="1" max="1" width="11" style="27" customWidth="1"/>
    <col min="2" max="2" width="10" style="28" customWidth="1"/>
    <col min="3" max="3" width="35.42578125" style="27" customWidth="1"/>
    <col min="4" max="4" width="22.140625" style="27" customWidth="1"/>
    <col min="5" max="5" width="14.85546875" style="27" customWidth="1"/>
    <col min="6" max="6" width="14" style="27" customWidth="1"/>
    <col min="7" max="7" width="25.140625" style="27" bestFit="1" customWidth="1"/>
    <col min="8" max="8" width="24.140625" style="27" customWidth="1"/>
    <col min="9" max="9" width="16.28515625" style="27" customWidth="1"/>
    <col min="10" max="10" width="16.85546875" style="29" customWidth="1"/>
    <col min="11" max="11" width="25.28515625" style="27" bestFit="1" customWidth="1"/>
    <col min="12" max="12" width="15.85546875" style="27" customWidth="1"/>
    <col min="13" max="13" width="17.140625" style="29" customWidth="1"/>
    <col min="14" max="15" width="17.5703125" style="27" customWidth="1"/>
    <col min="16" max="16" width="25.42578125" style="27" bestFit="1" customWidth="1"/>
    <col min="17" max="17" width="23.85546875" style="27" customWidth="1"/>
    <col min="18" max="18" width="23.28515625" style="27" customWidth="1"/>
    <col min="19" max="19" width="26" style="30" customWidth="1"/>
    <col min="20" max="20" width="25.28515625" bestFit="1" customWidth="1"/>
    <col min="21" max="21" width="16.42578125" bestFit="1" customWidth="1"/>
    <col min="22" max="22" width="17.140625" customWidth="1"/>
    <col min="23" max="23" width="19.5703125" bestFit="1" customWidth="1"/>
    <col min="24" max="24" width="24.7109375" customWidth="1"/>
    <col min="25" max="25" width="20" bestFit="1" customWidth="1"/>
    <col min="26" max="26" width="35.5703125" style="27" customWidth="1"/>
    <col min="27" max="27" width="23.28515625" style="27" customWidth="1"/>
    <col min="28" max="16384" width="8.7109375" style="27"/>
  </cols>
  <sheetData>
    <row r="1" spans="1:27" s="26" customFormat="1" ht="75" x14ac:dyDescent="0.25">
      <c r="A1" s="21" t="s">
        <v>19</v>
      </c>
      <c r="B1" s="22" t="s">
        <v>20</v>
      </c>
      <c r="C1" s="21" t="s">
        <v>21</v>
      </c>
      <c r="D1" s="23" t="s">
        <v>22</v>
      </c>
      <c r="E1" s="23" t="s">
        <v>23</v>
      </c>
      <c r="F1" s="23" t="s">
        <v>24</v>
      </c>
      <c r="G1" s="23" t="s">
        <v>25</v>
      </c>
      <c r="H1" s="23" t="s">
        <v>26</v>
      </c>
      <c r="I1" s="23" t="s">
        <v>27</v>
      </c>
      <c r="J1" s="24" t="s">
        <v>28</v>
      </c>
      <c r="K1" s="23" t="s">
        <v>29</v>
      </c>
      <c r="L1" s="23" t="s">
        <v>30</v>
      </c>
      <c r="M1" s="24" t="s">
        <v>31</v>
      </c>
      <c r="N1" s="23" t="s">
        <v>32</v>
      </c>
      <c r="O1" s="23" t="s">
        <v>33</v>
      </c>
      <c r="P1" s="23" t="s">
        <v>34</v>
      </c>
      <c r="Q1" s="23" t="s">
        <v>35</v>
      </c>
      <c r="R1" s="23" t="s">
        <v>36</v>
      </c>
      <c r="S1" s="25" t="s">
        <v>37</v>
      </c>
      <c r="T1" s="6" t="s">
        <v>38</v>
      </c>
      <c r="U1" s="6" t="s">
        <v>39</v>
      </c>
      <c r="V1" s="6" t="s">
        <v>40</v>
      </c>
      <c r="W1" s="6" t="s">
        <v>197</v>
      </c>
      <c r="X1" s="6" t="s">
        <v>42</v>
      </c>
      <c r="Y1" s="6" t="s">
        <v>43</v>
      </c>
      <c r="Z1" s="41" t="s">
        <v>44</v>
      </c>
    </row>
    <row r="2" spans="1:27" x14ac:dyDescent="0.25">
      <c r="A2" t="s">
        <v>213</v>
      </c>
      <c r="B2">
        <v>1</v>
      </c>
      <c r="C2" t="s">
        <v>216</v>
      </c>
      <c r="D2" t="s">
        <v>54</v>
      </c>
      <c r="E2" t="s">
        <v>48</v>
      </c>
      <c r="F2" t="s">
        <v>49</v>
      </c>
      <c r="G2" t="s">
        <v>48</v>
      </c>
      <c r="H2" t="s">
        <v>56</v>
      </c>
      <c r="I2" t="s">
        <v>56</v>
      </c>
      <c r="J2" t="s">
        <v>56</v>
      </c>
      <c r="K2" t="s">
        <v>48</v>
      </c>
      <c r="L2" t="s">
        <v>83</v>
      </c>
      <c r="M2" t="s">
        <v>56</v>
      </c>
      <c r="N2" t="s">
        <v>79</v>
      </c>
      <c r="O2" t="s">
        <v>49</v>
      </c>
      <c r="P2" t="s">
        <v>54</v>
      </c>
      <c r="Q2" t="s">
        <v>54</v>
      </c>
      <c r="R2" t="s">
        <v>55</v>
      </c>
      <c r="S2" t="s">
        <v>49</v>
      </c>
      <c r="T2" t="str">
        <f>IF((OR(E2="Lead",E2="", E2="Unknown")),"Yes","No")</f>
        <v>No</v>
      </c>
      <c r="U2" t="str">
        <f>IF((OR(G2="Lead")),"Lead",IF((OR(K2="Lead")),"Lead",IF((OR((AND(G2="Galvanized Steel",F2="Yes")),(AND(G2="Galvanized Steel",F2="Unknown")),(AND(G2="Galvanized Steel",F2="")))),"GRR",IF((OR((AND(K2="Galvanized Steel",F2="Yes")),(AND(K2="Galvanized Steel",F2="Unknown")),(AND(K2="Galvanized Steel",F2="")))),"GRR",IF((OR((AND(K2="Galvanized Steel",H2="Yes")),(AND(K2="Galvanized Steel",H2="Unknown")),(AND(H2="Galvanized Steel",F2="")))),"GRR",IF((OR(G2="",G2="Unknown")),"Unknown",IF((OR(K2="",K2="Unknown")),"Unknown","Non-Lead")))))))</f>
        <v>Non-Lead</v>
      </c>
      <c r="V2" t="str">
        <f>IF((AND(N2="Single Family",U2="Lead")),"Tier 1",IF((AND(N2="Multi-Family",U2="Lead")),"Tier 2",IF(U2="GRR","Tier 3",IF(OR((AND(N2="Single Family",R2="Before 1989",OR(P2="Copper",Q2="Copper"))),(AND(N2="Single Family",OR(P2="Copper Pipe with Lead Solder",Q2="Copper Pipe with Lead Solder")))),"Tier 4","Tier 5"))))</f>
        <v>Tier 5</v>
      </c>
      <c r="W2" t="str">
        <f>IF((OR(U2="Lead",U2="GRR")),"Yes","No")</f>
        <v>No</v>
      </c>
      <c r="X2" t="str">
        <f>IF((OR(U2="Lead",U2="GRR")),"Yes",IF((OR(E2="Yes",E2="",E2="Unknown")),"Yes","No"))</f>
        <v>No</v>
      </c>
      <c r="Y2" t="str">
        <f>IF(X2="Yes", "Yes", "No")</f>
        <v>No</v>
      </c>
      <c r="Z2" t="s">
        <v>212</v>
      </c>
      <c r="AA2"/>
    </row>
    <row r="3" spans="1:27" x14ac:dyDescent="0.25">
      <c r="A3" t="s">
        <v>213</v>
      </c>
      <c r="B3">
        <v>2</v>
      </c>
      <c r="C3" t="s">
        <v>217</v>
      </c>
      <c r="D3" t="s">
        <v>77</v>
      </c>
      <c r="E3" t="s">
        <v>46</v>
      </c>
      <c r="F3" t="s">
        <v>47</v>
      </c>
      <c r="G3" t="s">
        <v>51</v>
      </c>
      <c r="H3" t="s">
        <v>56</v>
      </c>
      <c r="I3" t="s">
        <v>56</v>
      </c>
      <c r="J3" t="s">
        <v>56</v>
      </c>
      <c r="K3" t="s">
        <v>48</v>
      </c>
      <c r="L3" t="s">
        <v>56</v>
      </c>
      <c r="M3" t="s">
        <v>56</v>
      </c>
      <c r="N3" t="s">
        <v>79</v>
      </c>
      <c r="O3" t="s">
        <v>56</v>
      </c>
      <c r="P3" t="s">
        <v>56</v>
      </c>
      <c r="Q3" t="s">
        <v>56</v>
      </c>
      <c r="R3" t="s">
        <v>56</v>
      </c>
      <c r="S3" t="s">
        <v>49</v>
      </c>
      <c r="T3" t="str">
        <f t="shared" ref="T3:T66" si="0">IF((OR(E3="Lead",E3="", E3="Unknown")),"Yes","No")</f>
        <v>Yes</v>
      </c>
      <c r="U3" t="str">
        <f t="shared" ref="U3:U66" si="1">IF((OR(G3="Lead")),"Lead",IF((OR(K3="Lead")),"Lead",IF((OR((AND(G3="Galvanized Steel",F3="Yes")),(AND(G3="Galvanized Steel",F3="Unknown")),(AND(G3="Galvanized Steel",F3="")))),"GRR",IF((OR((AND(K3="Galvanized Steel",F3="Yes")),(AND(K3="Galvanized Steel",F3="Unknown")),(AND(K3="Galvanized Steel",F3="")))),"GRR",IF((OR((AND(K3="Galvanized Steel",H3="Yes")),(AND(K3="Galvanized Steel",H3="Unknown")),(AND(H3="Galvanized Steel",F3="")))),"GRR",IF((OR(G3="",G3="Unknown")),"Unknown",IF((OR(K3="",K3="Unknown")),"Unknown","Non-Lead")))))))</f>
        <v>GRR</v>
      </c>
      <c r="V3" t="str">
        <f t="shared" ref="V3:V66" si="2">IF((AND(N3="Single Family",U3="Lead")),"Tier 1",IF((AND(N3="Multi-Family",U3="Lead")),"Tier 2",IF(U3="GRR","Tier 3",IF(OR((AND(N3="Single Family",R3="Before 1989",OR(P3="Copper",Q3="Copper"))),(AND(N3="Single Family",OR(P3="Copper Pipe with Lead Solder",Q3="Copper Pipe with Lead Solder")))),"Tier 4","Tier 5"))))</f>
        <v>Tier 3</v>
      </c>
      <c r="W3" t="str">
        <f t="shared" ref="W3:W66" si="3">IF((OR(U3="Lead",U3="GRR")),"Yes","No")</f>
        <v>Yes</v>
      </c>
      <c r="X3" t="str">
        <f t="shared" ref="X3:X66" si="4">IF((OR(U3="Lead",U3="GRR")),"Yes",IF((OR(E3="Yes",E3="",E3="Unknown")),"Yes","No"))</f>
        <v>Yes</v>
      </c>
      <c r="Y3" t="str">
        <f t="shared" ref="Y3:Y66" si="5">IF(X3="Yes", "Yes", "No")</f>
        <v>Yes</v>
      </c>
      <c r="Z3" t="s">
        <v>212</v>
      </c>
      <c r="AA3"/>
    </row>
    <row r="4" spans="1:27" x14ac:dyDescent="0.25">
      <c r="A4" t="s">
        <v>213</v>
      </c>
      <c r="B4">
        <v>3</v>
      </c>
      <c r="C4" t="s">
        <v>199</v>
      </c>
      <c r="D4" t="s">
        <v>77</v>
      </c>
      <c r="E4" t="s">
        <v>48</v>
      </c>
      <c r="F4" t="s">
        <v>49</v>
      </c>
      <c r="G4" t="s">
        <v>48</v>
      </c>
      <c r="H4" t="s">
        <v>56</v>
      </c>
      <c r="I4" t="s">
        <v>56</v>
      </c>
      <c r="J4" t="s">
        <v>56</v>
      </c>
      <c r="K4" t="s">
        <v>48</v>
      </c>
      <c r="L4" t="s">
        <v>56</v>
      </c>
      <c r="M4" t="s">
        <v>56</v>
      </c>
      <c r="N4" t="s">
        <v>79</v>
      </c>
      <c r="O4" t="s">
        <v>56</v>
      </c>
      <c r="P4" t="s">
        <v>56</v>
      </c>
      <c r="Q4" t="s">
        <v>56</v>
      </c>
      <c r="R4" t="s">
        <v>56</v>
      </c>
      <c r="S4" t="s">
        <v>49</v>
      </c>
      <c r="T4" t="str">
        <f t="shared" si="0"/>
        <v>No</v>
      </c>
      <c r="U4" t="str">
        <f t="shared" si="1"/>
        <v>Non-Lead</v>
      </c>
      <c r="V4" t="str">
        <f t="shared" si="2"/>
        <v>Tier 5</v>
      </c>
      <c r="W4" t="str">
        <f t="shared" si="3"/>
        <v>No</v>
      </c>
      <c r="X4" t="str">
        <f t="shared" si="4"/>
        <v>No</v>
      </c>
      <c r="Y4" t="str">
        <f t="shared" si="5"/>
        <v>No</v>
      </c>
      <c r="Z4" t="s">
        <v>212</v>
      </c>
      <c r="AA4"/>
    </row>
    <row r="5" spans="1:27" x14ac:dyDescent="0.25">
      <c r="A5" t="s">
        <v>213</v>
      </c>
      <c r="B5">
        <v>4</v>
      </c>
      <c r="C5" t="s">
        <v>218</v>
      </c>
      <c r="D5" t="s">
        <v>77</v>
      </c>
      <c r="E5" t="s">
        <v>46</v>
      </c>
      <c r="F5" t="s">
        <v>47</v>
      </c>
      <c r="G5" t="s">
        <v>51</v>
      </c>
      <c r="H5" t="s">
        <v>56</v>
      </c>
      <c r="I5" t="s">
        <v>56</v>
      </c>
      <c r="J5" t="s">
        <v>56</v>
      </c>
      <c r="K5" t="s">
        <v>48</v>
      </c>
      <c r="L5" t="s">
        <v>85</v>
      </c>
      <c r="M5">
        <v>1900</v>
      </c>
      <c r="N5" t="s">
        <v>52</v>
      </c>
      <c r="O5" t="s">
        <v>49</v>
      </c>
      <c r="P5" t="s">
        <v>90</v>
      </c>
      <c r="Q5" t="s">
        <v>54</v>
      </c>
      <c r="R5" t="s">
        <v>56</v>
      </c>
      <c r="S5" t="s">
        <v>49</v>
      </c>
      <c r="T5" t="str">
        <f t="shared" si="0"/>
        <v>Yes</v>
      </c>
      <c r="U5" t="str">
        <f t="shared" si="1"/>
        <v>GRR</v>
      </c>
      <c r="V5" t="str">
        <f t="shared" si="2"/>
        <v>Tier 3</v>
      </c>
      <c r="W5" t="str">
        <f t="shared" si="3"/>
        <v>Yes</v>
      </c>
      <c r="X5" t="str">
        <f t="shared" si="4"/>
        <v>Yes</v>
      </c>
      <c r="Y5" t="str">
        <f t="shared" si="5"/>
        <v>Yes</v>
      </c>
      <c r="Z5" t="s">
        <v>210</v>
      </c>
      <c r="AA5"/>
    </row>
    <row r="6" spans="1:27" x14ac:dyDescent="0.25">
      <c r="A6" t="s">
        <v>213</v>
      </c>
      <c r="B6">
        <v>5</v>
      </c>
      <c r="C6" t="s">
        <v>219</v>
      </c>
      <c r="D6" t="s">
        <v>77</v>
      </c>
      <c r="E6" t="s">
        <v>46</v>
      </c>
      <c r="F6" t="s">
        <v>47</v>
      </c>
      <c r="G6" t="s">
        <v>51</v>
      </c>
      <c r="H6" t="s">
        <v>56</v>
      </c>
      <c r="I6" t="s">
        <v>56</v>
      </c>
      <c r="J6" t="s">
        <v>56</v>
      </c>
      <c r="K6" t="s">
        <v>48</v>
      </c>
      <c r="L6" t="s">
        <v>56</v>
      </c>
      <c r="M6" t="s">
        <v>56</v>
      </c>
      <c r="N6" t="s">
        <v>52</v>
      </c>
      <c r="O6" t="s">
        <v>49</v>
      </c>
      <c r="P6" t="s">
        <v>56</v>
      </c>
      <c r="Q6" t="s">
        <v>56</v>
      </c>
      <c r="R6" t="s">
        <v>56</v>
      </c>
      <c r="S6" t="s">
        <v>49</v>
      </c>
      <c r="T6" t="str">
        <f t="shared" si="0"/>
        <v>Yes</v>
      </c>
      <c r="U6" t="str">
        <f t="shared" si="1"/>
        <v>GRR</v>
      </c>
      <c r="V6" t="str">
        <f t="shared" si="2"/>
        <v>Tier 3</v>
      </c>
      <c r="W6" t="str">
        <f t="shared" si="3"/>
        <v>Yes</v>
      </c>
      <c r="X6" t="str">
        <f t="shared" si="4"/>
        <v>Yes</v>
      </c>
      <c r="Y6" t="str">
        <f t="shared" si="5"/>
        <v>Yes</v>
      </c>
      <c r="Z6" t="s">
        <v>82</v>
      </c>
      <c r="AA6"/>
    </row>
    <row r="7" spans="1:27" x14ac:dyDescent="0.25">
      <c r="A7" t="s">
        <v>213</v>
      </c>
      <c r="B7">
        <v>6</v>
      </c>
      <c r="C7" t="s">
        <v>220</v>
      </c>
      <c r="D7" t="s">
        <v>77</v>
      </c>
      <c r="E7" t="s">
        <v>48</v>
      </c>
      <c r="F7" t="s">
        <v>49</v>
      </c>
      <c r="G7" t="s">
        <v>48</v>
      </c>
      <c r="H7" t="s">
        <v>56</v>
      </c>
      <c r="I7" t="s">
        <v>56</v>
      </c>
      <c r="J7" t="s">
        <v>56</v>
      </c>
      <c r="K7" t="s">
        <v>48</v>
      </c>
      <c r="L7" t="s">
        <v>56</v>
      </c>
      <c r="M7" t="s">
        <v>56</v>
      </c>
      <c r="N7" t="s">
        <v>52</v>
      </c>
      <c r="O7" t="s">
        <v>56</v>
      </c>
      <c r="P7" t="s">
        <v>56</v>
      </c>
      <c r="Q7" t="s">
        <v>56</v>
      </c>
      <c r="R7" t="s">
        <v>56</v>
      </c>
      <c r="S7" t="s">
        <v>49</v>
      </c>
      <c r="T7" t="str">
        <f t="shared" si="0"/>
        <v>No</v>
      </c>
      <c r="U7" t="str">
        <f t="shared" si="1"/>
        <v>Non-Lead</v>
      </c>
      <c r="V7" t="str">
        <f t="shared" si="2"/>
        <v>Tier 5</v>
      </c>
      <c r="W7" t="str">
        <f t="shared" si="3"/>
        <v>No</v>
      </c>
      <c r="X7" t="str">
        <f t="shared" si="4"/>
        <v>No</v>
      </c>
      <c r="Y7" t="str">
        <f t="shared" si="5"/>
        <v>No</v>
      </c>
      <c r="Z7" t="s">
        <v>212</v>
      </c>
      <c r="AA7"/>
    </row>
    <row r="8" spans="1:27" x14ac:dyDescent="0.25">
      <c r="A8" t="s">
        <v>213</v>
      </c>
      <c r="B8">
        <v>7</v>
      </c>
      <c r="C8" t="s">
        <v>221</v>
      </c>
      <c r="D8" t="s">
        <v>77</v>
      </c>
      <c r="E8" t="s">
        <v>78</v>
      </c>
      <c r="F8" t="s">
        <v>49</v>
      </c>
      <c r="G8" t="s">
        <v>60</v>
      </c>
      <c r="H8" t="s">
        <v>56</v>
      </c>
      <c r="I8" t="s">
        <v>56</v>
      </c>
      <c r="J8" t="s">
        <v>56</v>
      </c>
      <c r="K8" t="s">
        <v>60</v>
      </c>
      <c r="L8" t="s">
        <v>56</v>
      </c>
      <c r="M8" t="s">
        <v>56</v>
      </c>
      <c r="N8" t="s">
        <v>52</v>
      </c>
      <c r="O8" t="s">
        <v>56</v>
      </c>
      <c r="P8" t="s">
        <v>56</v>
      </c>
      <c r="Q8" t="s">
        <v>56</v>
      </c>
      <c r="R8" t="s">
        <v>56</v>
      </c>
      <c r="S8" t="s">
        <v>49</v>
      </c>
      <c r="T8" t="str">
        <f t="shared" si="0"/>
        <v>No</v>
      </c>
      <c r="U8" t="str">
        <f t="shared" si="1"/>
        <v>Non-Lead</v>
      </c>
      <c r="V8" t="str">
        <f t="shared" si="2"/>
        <v>Tier 5</v>
      </c>
      <c r="W8" t="str">
        <f t="shared" si="3"/>
        <v>No</v>
      </c>
      <c r="X8" t="str">
        <f t="shared" si="4"/>
        <v>No</v>
      </c>
      <c r="Y8" t="str">
        <f t="shared" si="5"/>
        <v>No</v>
      </c>
      <c r="Z8" t="s">
        <v>210</v>
      </c>
      <c r="AA8"/>
    </row>
    <row r="9" spans="1:27" x14ac:dyDescent="0.25">
      <c r="A9" t="s">
        <v>213</v>
      </c>
      <c r="B9">
        <v>8</v>
      </c>
      <c r="C9" t="s">
        <v>222</v>
      </c>
      <c r="D9" t="s">
        <v>77</v>
      </c>
      <c r="E9" t="s">
        <v>48</v>
      </c>
      <c r="F9" t="s">
        <v>49</v>
      </c>
      <c r="G9" t="s">
        <v>48</v>
      </c>
      <c r="H9" t="s">
        <v>56</v>
      </c>
      <c r="I9" t="s">
        <v>56</v>
      </c>
      <c r="J9" t="s">
        <v>56</v>
      </c>
      <c r="K9" t="s">
        <v>48</v>
      </c>
      <c r="L9" t="s">
        <v>56</v>
      </c>
      <c r="M9" t="s">
        <v>56</v>
      </c>
      <c r="N9" t="s">
        <v>52</v>
      </c>
      <c r="O9" t="s">
        <v>56</v>
      </c>
      <c r="P9" t="s">
        <v>56</v>
      </c>
      <c r="Q9" t="s">
        <v>56</v>
      </c>
      <c r="R9" t="s">
        <v>56</v>
      </c>
      <c r="S9" t="s">
        <v>49</v>
      </c>
      <c r="T9" t="str">
        <f t="shared" si="0"/>
        <v>No</v>
      </c>
      <c r="U9" t="str">
        <f t="shared" si="1"/>
        <v>Non-Lead</v>
      </c>
      <c r="V9" t="str">
        <f t="shared" si="2"/>
        <v>Tier 5</v>
      </c>
      <c r="W9" t="str">
        <f t="shared" si="3"/>
        <v>No</v>
      </c>
      <c r="X9" t="str">
        <f t="shared" si="4"/>
        <v>No</v>
      </c>
      <c r="Y9" t="str">
        <f t="shared" si="5"/>
        <v>No</v>
      </c>
      <c r="Z9" t="s">
        <v>212</v>
      </c>
      <c r="AA9"/>
    </row>
    <row r="10" spans="1:27" x14ac:dyDescent="0.25">
      <c r="A10" t="s">
        <v>213</v>
      </c>
      <c r="B10">
        <v>9</v>
      </c>
      <c r="C10" t="s">
        <v>223</v>
      </c>
      <c r="D10" t="s">
        <v>77</v>
      </c>
      <c r="E10" t="s">
        <v>48</v>
      </c>
      <c r="F10" t="s">
        <v>49</v>
      </c>
      <c r="G10" t="s">
        <v>60</v>
      </c>
      <c r="H10" t="s">
        <v>56</v>
      </c>
      <c r="I10" t="s">
        <v>56</v>
      </c>
      <c r="J10" t="s">
        <v>56</v>
      </c>
      <c r="K10" t="s">
        <v>54</v>
      </c>
      <c r="L10" t="s">
        <v>50</v>
      </c>
      <c r="M10" t="s">
        <v>56</v>
      </c>
      <c r="N10" t="s">
        <v>52</v>
      </c>
      <c r="O10" t="s">
        <v>49</v>
      </c>
      <c r="P10" t="s">
        <v>54</v>
      </c>
      <c r="Q10" t="s">
        <v>54</v>
      </c>
      <c r="R10" t="s">
        <v>55</v>
      </c>
      <c r="S10" t="s">
        <v>49</v>
      </c>
      <c r="T10" t="str">
        <f t="shared" si="0"/>
        <v>No</v>
      </c>
      <c r="U10" t="str">
        <f t="shared" si="1"/>
        <v>Non-Lead</v>
      </c>
      <c r="V10" t="str">
        <f t="shared" si="2"/>
        <v>Tier 5</v>
      </c>
      <c r="W10" t="str">
        <f t="shared" si="3"/>
        <v>No</v>
      </c>
      <c r="X10" t="str">
        <f t="shared" si="4"/>
        <v>No</v>
      </c>
      <c r="Y10" t="str">
        <f t="shared" si="5"/>
        <v>No</v>
      </c>
      <c r="Z10" t="s">
        <v>212</v>
      </c>
      <c r="AA10"/>
    </row>
    <row r="11" spans="1:27" x14ac:dyDescent="0.25">
      <c r="A11" t="s">
        <v>213</v>
      </c>
      <c r="B11">
        <v>10</v>
      </c>
      <c r="C11" t="s">
        <v>224</v>
      </c>
      <c r="D11" t="s">
        <v>77</v>
      </c>
      <c r="E11" t="s">
        <v>48</v>
      </c>
      <c r="F11" t="s">
        <v>49</v>
      </c>
      <c r="G11" t="s">
        <v>48</v>
      </c>
      <c r="H11" t="s">
        <v>56</v>
      </c>
      <c r="I11" t="s">
        <v>56</v>
      </c>
      <c r="J11" t="s">
        <v>56</v>
      </c>
      <c r="K11" t="s">
        <v>54</v>
      </c>
      <c r="L11" t="s">
        <v>56</v>
      </c>
      <c r="M11" t="s">
        <v>56</v>
      </c>
      <c r="N11" t="s">
        <v>52</v>
      </c>
      <c r="O11" t="s">
        <v>56</v>
      </c>
      <c r="P11" t="s">
        <v>56</v>
      </c>
      <c r="Q11" t="s">
        <v>56</v>
      </c>
      <c r="R11" t="s">
        <v>56</v>
      </c>
      <c r="S11" t="s">
        <v>49</v>
      </c>
      <c r="T11" t="str">
        <f t="shared" si="0"/>
        <v>No</v>
      </c>
      <c r="U11" t="str">
        <f t="shared" si="1"/>
        <v>Non-Lead</v>
      </c>
      <c r="V11" t="str">
        <f t="shared" si="2"/>
        <v>Tier 5</v>
      </c>
      <c r="W11" t="str">
        <f t="shared" si="3"/>
        <v>No</v>
      </c>
      <c r="X11" t="str">
        <f t="shared" si="4"/>
        <v>No</v>
      </c>
      <c r="Y11" t="str">
        <f t="shared" si="5"/>
        <v>No</v>
      </c>
      <c r="Z11" t="s">
        <v>212</v>
      </c>
      <c r="AA11"/>
    </row>
    <row r="12" spans="1:27" x14ac:dyDescent="0.25">
      <c r="A12" t="s">
        <v>213</v>
      </c>
      <c r="B12">
        <v>11</v>
      </c>
      <c r="C12" t="s">
        <v>225</v>
      </c>
      <c r="D12" t="s">
        <v>77</v>
      </c>
      <c r="E12" t="s">
        <v>48</v>
      </c>
      <c r="F12" t="s">
        <v>49</v>
      </c>
      <c r="G12" t="s">
        <v>48</v>
      </c>
      <c r="H12" t="s">
        <v>56</v>
      </c>
      <c r="I12" t="s">
        <v>56</v>
      </c>
      <c r="J12" t="s">
        <v>56</v>
      </c>
      <c r="K12" t="s">
        <v>48</v>
      </c>
      <c r="L12" t="s">
        <v>56</v>
      </c>
      <c r="M12" t="s">
        <v>56</v>
      </c>
      <c r="N12" t="s">
        <v>52</v>
      </c>
      <c r="O12" t="s">
        <v>56</v>
      </c>
      <c r="P12" t="s">
        <v>56</v>
      </c>
      <c r="Q12" t="s">
        <v>56</v>
      </c>
      <c r="R12" t="s">
        <v>56</v>
      </c>
      <c r="S12" t="s">
        <v>49</v>
      </c>
      <c r="T12" t="str">
        <f t="shared" si="0"/>
        <v>No</v>
      </c>
      <c r="U12" t="str">
        <f t="shared" si="1"/>
        <v>Non-Lead</v>
      </c>
      <c r="V12" t="str">
        <f t="shared" si="2"/>
        <v>Tier 5</v>
      </c>
      <c r="W12" t="str">
        <f t="shared" si="3"/>
        <v>No</v>
      </c>
      <c r="X12" t="str">
        <f t="shared" si="4"/>
        <v>No</v>
      </c>
      <c r="Y12" t="str">
        <f t="shared" si="5"/>
        <v>No</v>
      </c>
      <c r="Z12" t="s">
        <v>212</v>
      </c>
      <c r="AA12"/>
    </row>
    <row r="13" spans="1:27" x14ac:dyDescent="0.25">
      <c r="A13" t="s">
        <v>213</v>
      </c>
      <c r="B13">
        <v>12</v>
      </c>
      <c r="C13" t="s">
        <v>226</v>
      </c>
      <c r="D13" t="s">
        <v>77</v>
      </c>
      <c r="E13" t="s">
        <v>48</v>
      </c>
      <c r="F13" t="s">
        <v>49</v>
      </c>
      <c r="G13" t="s">
        <v>48</v>
      </c>
      <c r="H13" t="s">
        <v>56</v>
      </c>
      <c r="I13" t="s">
        <v>56</v>
      </c>
      <c r="J13" t="s">
        <v>56</v>
      </c>
      <c r="K13" t="s">
        <v>48</v>
      </c>
      <c r="L13" t="s">
        <v>56</v>
      </c>
      <c r="M13" t="s">
        <v>56</v>
      </c>
      <c r="N13" t="s">
        <v>52</v>
      </c>
      <c r="O13" t="s">
        <v>49</v>
      </c>
      <c r="P13" t="s">
        <v>56</v>
      </c>
      <c r="Q13" t="s">
        <v>56</v>
      </c>
      <c r="R13" t="s">
        <v>56</v>
      </c>
      <c r="S13" t="s">
        <v>49</v>
      </c>
      <c r="T13" t="str">
        <f t="shared" si="0"/>
        <v>No</v>
      </c>
      <c r="U13" t="str">
        <f t="shared" si="1"/>
        <v>Non-Lead</v>
      </c>
      <c r="V13" t="str">
        <f t="shared" si="2"/>
        <v>Tier 5</v>
      </c>
      <c r="W13" t="str">
        <f t="shared" si="3"/>
        <v>No</v>
      </c>
      <c r="X13" t="str">
        <f t="shared" si="4"/>
        <v>No</v>
      </c>
      <c r="Y13" t="str">
        <f t="shared" si="5"/>
        <v>No</v>
      </c>
      <c r="Z13" t="s">
        <v>212</v>
      </c>
      <c r="AA13"/>
    </row>
    <row r="14" spans="1:27" x14ac:dyDescent="0.25">
      <c r="A14" t="s">
        <v>213</v>
      </c>
      <c r="B14">
        <v>13</v>
      </c>
      <c r="C14" t="s">
        <v>227</v>
      </c>
      <c r="D14" t="s">
        <v>77</v>
      </c>
      <c r="E14" t="s">
        <v>48</v>
      </c>
      <c r="F14" t="s">
        <v>49</v>
      </c>
      <c r="G14" t="s">
        <v>48</v>
      </c>
      <c r="H14" t="s">
        <v>56</v>
      </c>
      <c r="I14" t="s">
        <v>56</v>
      </c>
      <c r="J14" t="s">
        <v>56</v>
      </c>
      <c r="K14" t="s">
        <v>60</v>
      </c>
      <c r="L14" t="s">
        <v>56</v>
      </c>
      <c r="M14" t="s">
        <v>56</v>
      </c>
      <c r="N14" t="s">
        <v>79</v>
      </c>
      <c r="O14" t="s">
        <v>56</v>
      </c>
      <c r="P14" t="s">
        <v>56</v>
      </c>
      <c r="Q14" t="s">
        <v>56</v>
      </c>
      <c r="R14" t="s">
        <v>56</v>
      </c>
      <c r="S14" t="s">
        <v>49</v>
      </c>
      <c r="T14" t="str">
        <f t="shared" si="0"/>
        <v>No</v>
      </c>
      <c r="U14" t="str">
        <f t="shared" si="1"/>
        <v>Non-Lead</v>
      </c>
      <c r="V14" t="str">
        <f t="shared" si="2"/>
        <v>Tier 5</v>
      </c>
      <c r="W14" t="str">
        <f t="shared" si="3"/>
        <v>No</v>
      </c>
      <c r="X14" t="str">
        <f t="shared" si="4"/>
        <v>No</v>
      </c>
      <c r="Y14" t="str">
        <f t="shared" si="5"/>
        <v>No</v>
      </c>
      <c r="Z14" t="s">
        <v>210</v>
      </c>
      <c r="AA14"/>
    </row>
    <row r="15" spans="1:27" x14ac:dyDescent="0.25">
      <c r="A15" t="s">
        <v>213</v>
      </c>
      <c r="B15">
        <v>14</v>
      </c>
      <c r="C15" t="s">
        <v>228</v>
      </c>
      <c r="D15" t="s">
        <v>77</v>
      </c>
      <c r="E15" t="s">
        <v>48</v>
      </c>
      <c r="F15" t="s">
        <v>49</v>
      </c>
      <c r="G15" t="s">
        <v>48</v>
      </c>
      <c r="H15" t="s">
        <v>56</v>
      </c>
      <c r="I15" t="s">
        <v>56</v>
      </c>
      <c r="J15" t="s">
        <v>56</v>
      </c>
      <c r="K15" t="s">
        <v>54</v>
      </c>
      <c r="L15" t="s">
        <v>56</v>
      </c>
      <c r="M15" t="s">
        <v>56</v>
      </c>
      <c r="N15" t="s">
        <v>52</v>
      </c>
      <c r="O15" t="s">
        <v>56</v>
      </c>
      <c r="P15" t="s">
        <v>56</v>
      </c>
      <c r="Q15" t="s">
        <v>56</v>
      </c>
      <c r="R15" t="s">
        <v>56</v>
      </c>
      <c r="S15" t="s">
        <v>49</v>
      </c>
      <c r="T15" t="str">
        <f t="shared" si="0"/>
        <v>No</v>
      </c>
      <c r="U15" t="str">
        <f t="shared" si="1"/>
        <v>Non-Lead</v>
      </c>
      <c r="V15" t="str">
        <f t="shared" si="2"/>
        <v>Tier 5</v>
      </c>
      <c r="W15" t="str">
        <f t="shared" si="3"/>
        <v>No</v>
      </c>
      <c r="X15" t="str">
        <f t="shared" si="4"/>
        <v>No</v>
      </c>
      <c r="Y15" t="str">
        <f t="shared" si="5"/>
        <v>No</v>
      </c>
      <c r="Z15" t="s">
        <v>212</v>
      </c>
      <c r="AA15"/>
    </row>
    <row r="16" spans="1:27" x14ac:dyDescent="0.25">
      <c r="A16" t="s">
        <v>213</v>
      </c>
      <c r="B16">
        <v>15</v>
      </c>
      <c r="C16" t="s">
        <v>229</v>
      </c>
      <c r="D16" t="s">
        <v>54</v>
      </c>
      <c r="E16" t="s">
        <v>48</v>
      </c>
      <c r="F16" t="s">
        <v>49</v>
      </c>
      <c r="G16" t="s">
        <v>48</v>
      </c>
      <c r="H16" t="s">
        <v>56</v>
      </c>
      <c r="I16" t="s">
        <v>56</v>
      </c>
      <c r="J16" t="s">
        <v>56</v>
      </c>
      <c r="K16" t="s">
        <v>51</v>
      </c>
      <c r="L16" t="s">
        <v>56</v>
      </c>
      <c r="M16" t="s">
        <v>56</v>
      </c>
      <c r="N16" t="s">
        <v>52</v>
      </c>
      <c r="O16" t="s">
        <v>56</v>
      </c>
      <c r="P16" t="s">
        <v>56</v>
      </c>
      <c r="Q16" t="s">
        <v>56</v>
      </c>
      <c r="R16" t="s">
        <v>56</v>
      </c>
      <c r="S16" t="s">
        <v>49</v>
      </c>
      <c r="T16" t="str">
        <f t="shared" si="0"/>
        <v>No</v>
      </c>
      <c r="U16" t="str">
        <f t="shared" si="1"/>
        <v>GRR</v>
      </c>
      <c r="V16" t="str">
        <f t="shared" si="2"/>
        <v>Tier 3</v>
      </c>
      <c r="W16" t="str">
        <f t="shared" si="3"/>
        <v>Yes</v>
      </c>
      <c r="X16" t="str">
        <f t="shared" si="4"/>
        <v>Yes</v>
      </c>
      <c r="Y16" t="str">
        <f t="shared" si="5"/>
        <v>Yes</v>
      </c>
      <c r="Z16" t="s">
        <v>212</v>
      </c>
      <c r="AA16"/>
    </row>
    <row r="17" spans="1:27" x14ac:dyDescent="0.25">
      <c r="A17" t="s">
        <v>213</v>
      </c>
      <c r="B17">
        <v>16</v>
      </c>
      <c r="C17" t="s">
        <v>230</v>
      </c>
      <c r="D17" t="s">
        <v>77</v>
      </c>
      <c r="E17" t="s">
        <v>48</v>
      </c>
      <c r="F17" t="s">
        <v>49</v>
      </c>
      <c r="G17" t="s">
        <v>48</v>
      </c>
      <c r="H17" t="s">
        <v>56</v>
      </c>
      <c r="I17" t="s">
        <v>56</v>
      </c>
      <c r="J17" t="s">
        <v>56</v>
      </c>
      <c r="K17" t="s">
        <v>48</v>
      </c>
      <c r="L17" t="s">
        <v>56</v>
      </c>
      <c r="M17" t="s">
        <v>56</v>
      </c>
      <c r="N17" t="s">
        <v>79</v>
      </c>
      <c r="O17" t="s">
        <v>56</v>
      </c>
      <c r="P17" t="s">
        <v>56</v>
      </c>
      <c r="Q17" t="s">
        <v>56</v>
      </c>
      <c r="R17" t="s">
        <v>56</v>
      </c>
      <c r="S17" t="s">
        <v>49</v>
      </c>
      <c r="T17" t="str">
        <f t="shared" si="0"/>
        <v>No</v>
      </c>
      <c r="U17" t="str">
        <f t="shared" si="1"/>
        <v>Non-Lead</v>
      </c>
      <c r="V17" t="str">
        <f t="shared" si="2"/>
        <v>Tier 5</v>
      </c>
      <c r="W17" t="str">
        <f t="shared" si="3"/>
        <v>No</v>
      </c>
      <c r="X17" t="str">
        <f t="shared" si="4"/>
        <v>No</v>
      </c>
      <c r="Y17" t="str">
        <f t="shared" si="5"/>
        <v>No</v>
      </c>
      <c r="Z17" t="s">
        <v>210</v>
      </c>
      <c r="AA17"/>
    </row>
    <row r="18" spans="1:27" x14ac:dyDescent="0.25">
      <c r="A18" t="s">
        <v>213</v>
      </c>
      <c r="B18">
        <v>17</v>
      </c>
      <c r="C18" t="s">
        <v>231</v>
      </c>
      <c r="D18" t="s">
        <v>77</v>
      </c>
      <c r="E18" t="s">
        <v>48</v>
      </c>
      <c r="F18" t="s">
        <v>49</v>
      </c>
      <c r="G18" t="s">
        <v>48</v>
      </c>
      <c r="H18" t="s">
        <v>56</v>
      </c>
      <c r="I18" t="s">
        <v>56</v>
      </c>
      <c r="J18" t="s">
        <v>56</v>
      </c>
      <c r="K18" t="s">
        <v>51</v>
      </c>
      <c r="L18" t="s">
        <v>56</v>
      </c>
      <c r="M18" t="s">
        <v>56</v>
      </c>
      <c r="N18" t="s">
        <v>52</v>
      </c>
      <c r="O18" t="s">
        <v>56</v>
      </c>
      <c r="P18" t="s">
        <v>56</v>
      </c>
      <c r="Q18" t="s">
        <v>56</v>
      </c>
      <c r="R18" t="s">
        <v>56</v>
      </c>
      <c r="S18" t="s">
        <v>49</v>
      </c>
      <c r="T18" t="str">
        <f t="shared" si="0"/>
        <v>No</v>
      </c>
      <c r="U18" t="str">
        <f t="shared" si="1"/>
        <v>GRR</v>
      </c>
      <c r="V18" t="str">
        <f t="shared" si="2"/>
        <v>Tier 3</v>
      </c>
      <c r="W18" t="str">
        <f t="shared" si="3"/>
        <v>Yes</v>
      </c>
      <c r="X18" t="str">
        <f t="shared" si="4"/>
        <v>Yes</v>
      </c>
      <c r="Y18" t="str">
        <f t="shared" si="5"/>
        <v>Yes</v>
      </c>
      <c r="Z18" t="s">
        <v>212</v>
      </c>
      <c r="AA18"/>
    </row>
    <row r="19" spans="1:27" x14ac:dyDescent="0.25">
      <c r="A19" t="s">
        <v>213</v>
      </c>
      <c r="B19">
        <v>18</v>
      </c>
      <c r="C19" t="s">
        <v>232</v>
      </c>
      <c r="D19" t="s">
        <v>77</v>
      </c>
      <c r="E19" t="s">
        <v>48</v>
      </c>
      <c r="F19" t="s">
        <v>49</v>
      </c>
      <c r="G19" t="s">
        <v>48</v>
      </c>
      <c r="H19" t="s">
        <v>56</v>
      </c>
      <c r="I19" t="s">
        <v>56</v>
      </c>
      <c r="J19" t="s">
        <v>56</v>
      </c>
      <c r="K19" t="s">
        <v>48</v>
      </c>
      <c r="L19" t="s">
        <v>56</v>
      </c>
      <c r="M19" t="s">
        <v>56</v>
      </c>
      <c r="N19" t="s">
        <v>52</v>
      </c>
      <c r="O19" t="s">
        <v>56</v>
      </c>
      <c r="P19" t="s">
        <v>56</v>
      </c>
      <c r="Q19" t="s">
        <v>56</v>
      </c>
      <c r="R19" t="s">
        <v>56</v>
      </c>
      <c r="S19" t="s">
        <v>49</v>
      </c>
      <c r="T19" t="str">
        <f t="shared" si="0"/>
        <v>No</v>
      </c>
      <c r="U19" t="str">
        <f t="shared" si="1"/>
        <v>Non-Lead</v>
      </c>
      <c r="V19" t="str">
        <f t="shared" si="2"/>
        <v>Tier 5</v>
      </c>
      <c r="W19" t="str">
        <f t="shared" si="3"/>
        <v>No</v>
      </c>
      <c r="X19" t="str">
        <f t="shared" si="4"/>
        <v>No</v>
      </c>
      <c r="Y19" t="str">
        <f t="shared" si="5"/>
        <v>No</v>
      </c>
      <c r="Z19" t="s">
        <v>212</v>
      </c>
      <c r="AA19"/>
    </row>
    <row r="20" spans="1:27" x14ac:dyDescent="0.25">
      <c r="A20" t="s">
        <v>213</v>
      </c>
      <c r="B20">
        <v>19</v>
      </c>
      <c r="C20" t="s">
        <v>233</v>
      </c>
      <c r="D20" t="s">
        <v>77</v>
      </c>
      <c r="E20" t="s">
        <v>48</v>
      </c>
      <c r="F20" t="s">
        <v>49</v>
      </c>
      <c r="G20" t="s">
        <v>48</v>
      </c>
      <c r="H20" t="s">
        <v>56</v>
      </c>
      <c r="I20" t="s">
        <v>56</v>
      </c>
      <c r="J20" t="s">
        <v>56</v>
      </c>
      <c r="K20" t="s">
        <v>51</v>
      </c>
      <c r="L20" t="s">
        <v>56</v>
      </c>
      <c r="M20" t="s">
        <v>56</v>
      </c>
      <c r="N20" t="s">
        <v>52</v>
      </c>
      <c r="O20" t="s">
        <v>56</v>
      </c>
      <c r="P20" t="s">
        <v>56</v>
      </c>
      <c r="Q20" t="s">
        <v>56</v>
      </c>
      <c r="R20" t="s">
        <v>56</v>
      </c>
      <c r="S20" t="s">
        <v>49</v>
      </c>
      <c r="T20" t="str">
        <f t="shared" si="0"/>
        <v>No</v>
      </c>
      <c r="U20" t="str">
        <f t="shared" si="1"/>
        <v>GRR</v>
      </c>
      <c r="V20" t="str">
        <f t="shared" si="2"/>
        <v>Tier 3</v>
      </c>
      <c r="W20" t="str">
        <f t="shared" si="3"/>
        <v>Yes</v>
      </c>
      <c r="X20" t="str">
        <f t="shared" si="4"/>
        <v>Yes</v>
      </c>
      <c r="Y20" t="str">
        <f t="shared" si="5"/>
        <v>Yes</v>
      </c>
      <c r="Z20" t="s">
        <v>212</v>
      </c>
      <c r="AA20"/>
    </row>
    <row r="21" spans="1:27" x14ac:dyDescent="0.25">
      <c r="A21" t="s">
        <v>213</v>
      </c>
      <c r="B21">
        <v>20</v>
      </c>
      <c r="C21" t="s">
        <v>234</v>
      </c>
      <c r="D21" t="s">
        <v>54</v>
      </c>
      <c r="E21" t="s">
        <v>46</v>
      </c>
      <c r="F21" t="s">
        <v>47</v>
      </c>
      <c r="G21" t="s">
        <v>51</v>
      </c>
      <c r="H21" t="s">
        <v>56</v>
      </c>
      <c r="I21" t="s">
        <v>56</v>
      </c>
      <c r="J21" t="s">
        <v>56</v>
      </c>
      <c r="K21" t="s">
        <v>51</v>
      </c>
      <c r="L21" t="s">
        <v>56</v>
      </c>
      <c r="M21" t="s">
        <v>56</v>
      </c>
      <c r="N21" t="s">
        <v>52</v>
      </c>
      <c r="O21" t="s">
        <v>56</v>
      </c>
      <c r="P21" t="s">
        <v>56</v>
      </c>
      <c r="Q21" t="s">
        <v>56</v>
      </c>
      <c r="R21" t="s">
        <v>56</v>
      </c>
      <c r="S21" t="s">
        <v>49</v>
      </c>
      <c r="T21" t="str">
        <f t="shared" si="0"/>
        <v>Yes</v>
      </c>
      <c r="U21" t="str">
        <f t="shared" si="1"/>
        <v>GRR</v>
      </c>
      <c r="V21" t="str">
        <f t="shared" si="2"/>
        <v>Tier 3</v>
      </c>
      <c r="W21" t="str">
        <f t="shared" si="3"/>
        <v>Yes</v>
      </c>
      <c r="X21" t="str">
        <f t="shared" si="4"/>
        <v>Yes</v>
      </c>
      <c r="Y21" t="str">
        <f t="shared" si="5"/>
        <v>Yes</v>
      </c>
      <c r="Z21" t="s">
        <v>212</v>
      </c>
      <c r="AA21"/>
    </row>
    <row r="22" spans="1:27" x14ac:dyDescent="0.25">
      <c r="A22" t="s">
        <v>213</v>
      </c>
      <c r="B22">
        <v>21</v>
      </c>
      <c r="C22" t="s">
        <v>235</v>
      </c>
      <c r="D22" t="s">
        <v>54</v>
      </c>
      <c r="E22" t="s">
        <v>46</v>
      </c>
      <c r="F22" t="s">
        <v>47</v>
      </c>
      <c r="G22" t="s">
        <v>51</v>
      </c>
      <c r="H22" t="s">
        <v>56</v>
      </c>
      <c r="I22" t="s">
        <v>56</v>
      </c>
      <c r="J22" t="s">
        <v>56</v>
      </c>
      <c r="K22" t="s">
        <v>48</v>
      </c>
      <c r="L22" t="s">
        <v>56</v>
      </c>
      <c r="M22" t="s">
        <v>56</v>
      </c>
      <c r="N22" t="s">
        <v>52</v>
      </c>
      <c r="O22" t="s">
        <v>56</v>
      </c>
      <c r="P22" t="s">
        <v>56</v>
      </c>
      <c r="Q22" t="s">
        <v>56</v>
      </c>
      <c r="R22" t="s">
        <v>56</v>
      </c>
      <c r="S22" t="s">
        <v>49</v>
      </c>
      <c r="T22" t="str">
        <f t="shared" si="0"/>
        <v>Yes</v>
      </c>
      <c r="U22" t="str">
        <f t="shared" si="1"/>
        <v>GRR</v>
      </c>
      <c r="V22" t="str">
        <f t="shared" si="2"/>
        <v>Tier 3</v>
      </c>
      <c r="W22" t="str">
        <f t="shared" si="3"/>
        <v>Yes</v>
      </c>
      <c r="X22" t="str">
        <f t="shared" si="4"/>
        <v>Yes</v>
      </c>
      <c r="Y22" t="str">
        <f t="shared" si="5"/>
        <v>Yes</v>
      </c>
      <c r="Z22" t="s">
        <v>212</v>
      </c>
      <c r="AA22"/>
    </row>
    <row r="23" spans="1:27" x14ac:dyDescent="0.25">
      <c r="A23" t="s">
        <v>213</v>
      </c>
      <c r="B23">
        <v>22</v>
      </c>
      <c r="C23" t="s">
        <v>236</v>
      </c>
      <c r="D23" t="s">
        <v>54</v>
      </c>
      <c r="E23" t="s">
        <v>46</v>
      </c>
      <c r="F23" t="s">
        <v>47</v>
      </c>
      <c r="G23" t="s">
        <v>51</v>
      </c>
      <c r="H23" t="s">
        <v>56</v>
      </c>
      <c r="I23" t="s">
        <v>56</v>
      </c>
      <c r="J23" t="s">
        <v>56</v>
      </c>
      <c r="K23" t="s">
        <v>51</v>
      </c>
      <c r="L23" t="s">
        <v>56</v>
      </c>
      <c r="M23" t="s">
        <v>56</v>
      </c>
      <c r="N23" t="s">
        <v>52</v>
      </c>
      <c r="O23" t="s">
        <v>49</v>
      </c>
      <c r="P23" t="s">
        <v>54</v>
      </c>
      <c r="Q23" t="s">
        <v>56</v>
      </c>
      <c r="R23" t="s">
        <v>56</v>
      </c>
      <c r="S23" t="s">
        <v>49</v>
      </c>
      <c r="T23" t="str">
        <f t="shared" si="0"/>
        <v>Yes</v>
      </c>
      <c r="U23" t="str">
        <f t="shared" si="1"/>
        <v>GRR</v>
      </c>
      <c r="V23" t="str">
        <f t="shared" si="2"/>
        <v>Tier 3</v>
      </c>
      <c r="W23" t="str">
        <f t="shared" si="3"/>
        <v>Yes</v>
      </c>
      <c r="X23" t="str">
        <f t="shared" si="4"/>
        <v>Yes</v>
      </c>
      <c r="Y23" t="str">
        <f t="shared" si="5"/>
        <v>Yes</v>
      </c>
      <c r="Z23" t="s">
        <v>212</v>
      </c>
      <c r="AA23"/>
    </row>
    <row r="24" spans="1:27" x14ac:dyDescent="0.25">
      <c r="A24" t="s">
        <v>213</v>
      </c>
      <c r="B24">
        <v>23</v>
      </c>
      <c r="C24" t="s">
        <v>237</v>
      </c>
      <c r="D24" t="s">
        <v>54</v>
      </c>
      <c r="E24" t="s">
        <v>46</v>
      </c>
      <c r="F24" t="s">
        <v>47</v>
      </c>
      <c r="G24" t="s">
        <v>51</v>
      </c>
      <c r="H24" t="s">
        <v>56</v>
      </c>
      <c r="I24" t="s">
        <v>56</v>
      </c>
      <c r="J24" t="s">
        <v>56</v>
      </c>
      <c r="K24" t="s">
        <v>54</v>
      </c>
      <c r="L24" t="s">
        <v>56</v>
      </c>
      <c r="M24" t="s">
        <v>56</v>
      </c>
      <c r="N24" t="s">
        <v>52</v>
      </c>
      <c r="O24" t="s">
        <v>56</v>
      </c>
      <c r="P24" t="s">
        <v>56</v>
      </c>
      <c r="Q24" t="s">
        <v>56</v>
      </c>
      <c r="R24" t="s">
        <v>56</v>
      </c>
      <c r="S24" t="s">
        <v>49</v>
      </c>
      <c r="T24" t="str">
        <f t="shared" si="0"/>
        <v>Yes</v>
      </c>
      <c r="U24" t="str">
        <f t="shared" si="1"/>
        <v>GRR</v>
      </c>
      <c r="V24" t="str">
        <f t="shared" si="2"/>
        <v>Tier 3</v>
      </c>
      <c r="W24" t="str">
        <f t="shared" si="3"/>
        <v>Yes</v>
      </c>
      <c r="X24" t="str">
        <f t="shared" si="4"/>
        <v>Yes</v>
      </c>
      <c r="Y24" t="str">
        <f t="shared" si="5"/>
        <v>Yes</v>
      </c>
      <c r="Z24" t="s">
        <v>210</v>
      </c>
      <c r="AA24"/>
    </row>
    <row r="25" spans="1:27" x14ac:dyDescent="0.25">
      <c r="A25" t="s">
        <v>213</v>
      </c>
      <c r="B25">
        <v>24</v>
      </c>
      <c r="C25" t="s">
        <v>238</v>
      </c>
      <c r="D25" t="s">
        <v>54</v>
      </c>
      <c r="E25" t="s">
        <v>78</v>
      </c>
      <c r="F25" t="s">
        <v>49</v>
      </c>
      <c r="G25" t="s">
        <v>51</v>
      </c>
      <c r="H25" t="s">
        <v>56</v>
      </c>
      <c r="I25" t="s">
        <v>56</v>
      </c>
      <c r="J25" t="s">
        <v>56</v>
      </c>
      <c r="K25" t="s">
        <v>54</v>
      </c>
      <c r="L25" t="s">
        <v>56</v>
      </c>
      <c r="M25" t="s">
        <v>56</v>
      </c>
      <c r="N25" t="s">
        <v>52</v>
      </c>
      <c r="O25" t="s">
        <v>49</v>
      </c>
      <c r="P25" t="s">
        <v>54</v>
      </c>
      <c r="Q25" t="s">
        <v>54</v>
      </c>
      <c r="R25" t="s">
        <v>56</v>
      </c>
      <c r="S25" t="s">
        <v>49</v>
      </c>
      <c r="T25" t="str">
        <f t="shared" si="0"/>
        <v>No</v>
      </c>
      <c r="U25" t="str">
        <f t="shared" si="1"/>
        <v>Non-Lead</v>
      </c>
      <c r="V25" t="str">
        <f t="shared" si="2"/>
        <v>Tier 5</v>
      </c>
      <c r="W25" t="str">
        <f t="shared" si="3"/>
        <v>No</v>
      </c>
      <c r="X25" t="str">
        <f t="shared" si="4"/>
        <v>No</v>
      </c>
      <c r="Y25" t="str">
        <f t="shared" si="5"/>
        <v>No</v>
      </c>
      <c r="Z25" t="s">
        <v>212</v>
      </c>
      <c r="AA25"/>
    </row>
    <row r="26" spans="1:27" x14ac:dyDescent="0.25">
      <c r="A26" t="s">
        <v>213</v>
      </c>
      <c r="B26">
        <v>25</v>
      </c>
      <c r="C26" t="s">
        <v>239</v>
      </c>
      <c r="D26" t="s">
        <v>54</v>
      </c>
      <c r="E26" t="s">
        <v>48</v>
      </c>
      <c r="F26" t="s">
        <v>49</v>
      </c>
      <c r="G26" t="s">
        <v>48</v>
      </c>
      <c r="H26" t="s">
        <v>56</v>
      </c>
      <c r="I26" t="s">
        <v>56</v>
      </c>
      <c r="J26" t="s">
        <v>56</v>
      </c>
      <c r="K26" t="s">
        <v>51</v>
      </c>
      <c r="L26" t="s">
        <v>56</v>
      </c>
      <c r="M26" t="s">
        <v>56</v>
      </c>
      <c r="N26" t="s">
        <v>52</v>
      </c>
      <c r="O26" t="s">
        <v>56</v>
      </c>
      <c r="P26" t="s">
        <v>56</v>
      </c>
      <c r="Q26" t="s">
        <v>56</v>
      </c>
      <c r="R26" t="s">
        <v>56</v>
      </c>
      <c r="S26" t="s">
        <v>49</v>
      </c>
      <c r="T26" t="str">
        <f t="shared" si="0"/>
        <v>No</v>
      </c>
      <c r="U26" t="str">
        <f t="shared" si="1"/>
        <v>GRR</v>
      </c>
      <c r="V26" t="str">
        <f t="shared" si="2"/>
        <v>Tier 3</v>
      </c>
      <c r="W26" t="str">
        <f t="shared" si="3"/>
        <v>Yes</v>
      </c>
      <c r="X26" t="str">
        <f t="shared" si="4"/>
        <v>Yes</v>
      </c>
      <c r="Y26" t="str">
        <f t="shared" si="5"/>
        <v>Yes</v>
      </c>
      <c r="Z26" t="s">
        <v>212</v>
      </c>
      <c r="AA26"/>
    </row>
    <row r="27" spans="1:27" x14ac:dyDescent="0.25">
      <c r="A27" t="s">
        <v>213</v>
      </c>
      <c r="B27">
        <v>26</v>
      </c>
      <c r="C27" t="s">
        <v>240</v>
      </c>
      <c r="D27" t="s">
        <v>54</v>
      </c>
      <c r="E27" t="s">
        <v>48</v>
      </c>
      <c r="F27" t="s">
        <v>49</v>
      </c>
      <c r="G27" t="s">
        <v>48</v>
      </c>
      <c r="H27" t="s">
        <v>56</v>
      </c>
      <c r="I27" t="s">
        <v>56</v>
      </c>
      <c r="J27" t="s">
        <v>56</v>
      </c>
      <c r="K27" t="s">
        <v>51</v>
      </c>
      <c r="L27" t="s">
        <v>56</v>
      </c>
      <c r="M27" t="s">
        <v>56</v>
      </c>
      <c r="N27" t="s">
        <v>52</v>
      </c>
      <c r="O27" t="s">
        <v>56</v>
      </c>
      <c r="P27" t="s">
        <v>56</v>
      </c>
      <c r="Q27" t="s">
        <v>56</v>
      </c>
      <c r="R27" t="s">
        <v>56</v>
      </c>
      <c r="S27" t="s">
        <v>49</v>
      </c>
      <c r="T27" t="str">
        <f t="shared" si="0"/>
        <v>No</v>
      </c>
      <c r="U27" t="str">
        <f t="shared" si="1"/>
        <v>GRR</v>
      </c>
      <c r="V27" t="str">
        <f t="shared" si="2"/>
        <v>Tier 3</v>
      </c>
      <c r="W27" t="str">
        <f t="shared" si="3"/>
        <v>Yes</v>
      </c>
      <c r="X27" t="str">
        <f t="shared" si="4"/>
        <v>Yes</v>
      </c>
      <c r="Y27" t="str">
        <f t="shared" si="5"/>
        <v>Yes</v>
      </c>
      <c r="Z27" t="s">
        <v>214</v>
      </c>
      <c r="AA27"/>
    </row>
    <row r="28" spans="1:27" x14ac:dyDescent="0.25">
      <c r="A28" t="s">
        <v>213</v>
      </c>
      <c r="B28">
        <v>27</v>
      </c>
      <c r="C28" t="s">
        <v>241</v>
      </c>
      <c r="D28" t="s">
        <v>54</v>
      </c>
      <c r="E28" t="s">
        <v>48</v>
      </c>
      <c r="F28" t="s">
        <v>49</v>
      </c>
      <c r="G28" t="s">
        <v>48</v>
      </c>
      <c r="H28" t="s">
        <v>56</v>
      </c>
      <c r="I28" t="s">
        <v>56</v>
      </c>
      <c r="J28" t="s">
        <v>56</v>
      </c>
      <c r="K28" t="s">
        <v>51</v>
      </c>
      <c r="L28" t="s">
        <v>50</v>
      </c>
      <c r="M28" t="s">
        <v>56</v>
      </c>
      <c r="N28" t="s">
        <v>52</v>
      </c>
      <c r="O28" t="s">
        <v>49</v>
      </c>
      <c r="P28" t="s">
        <v>60</v>
      </c>
      <c r="Q28" t="s">
        <v>51</v>
      </c>
      <c r="R28" t="s">
        <v>55</v>
      </c>
      <c r="S28" t="s">
        <v>49</v>
      </c>
      <c r="T28" t="str">
        <f t="shared" si="0"/>
        <v>No</v>
      </c>
      <c r="U28" t="str">
        <f t="shared" si="1"/>
        <v>GRR</v>
      </c>
      <c r="V28" t="str">
        <f t="shared" si="2"/>
        <v>Tier 3</v>
      </c>
      <c r="W28" t="str">
        <f t="shared" si="3"/>
        <v>Yes</v>
      </c>
      <c r="X28" t="str">
        <f t="shared" si="4"/>
        <v>Yes</v>
      </c>
      <c r="Y28" t="str">
        <f t="shared" si="5"/>
        <v>Yes</v>
      </c>
      <c r="Z28" t="s">
        <v>212</v>
      </c>
      <c r="AA28"/>
    </row>
    <row r="29" spans="1:27" x14ac:dyDescent="0.25">
      <c r="A29" t="s">
        <v>213</v>
      </c>
      <c r="B29">
        <v>28</v>
      </c>
      <c r="C29" t="s">
        <v>242</v>
      </c>
      <c r="D29" t="s">
        <v>54</v>
      </c>
      <c r="E29" t="s">
        <v>48</v>
      </c>
      <c r="F29" t="s">
        <v>49</v>
      </c>
      <c r="G29" t="s">
        <v>48</v>
      </c>
      <c r="H29" t="s">
        <v>56</v>
      </c>
      <c r="I29" t="s">
        <v>56</v>
      </c>
      <c r="J29" t="s">
        <v>56</v>
      </c>
      <c r="K29" t="s">
        <v>51</v>
      </c>
      <c r="L29" t="s">
        <v>93</v>
      </c>
      <c r="M29" t="s">
        <v>56</v>
      </c>
      <c r="N29" t="s">
        <v>52</v>
      </c>
      <c r="O29" t="s">
        <v>47</v>
      </c>
      <c r="P29" t="s">
        <v>53</v>
      </c>
      <c r="Q29" t="s">
        <v>48</v>
      </c>
      <c r="R29" t="s">
        <v>55</v>
      </c>
      <c r="S29" t="s">
        <v>49</v>
      </c>
      <c r="T29" t="str">
        <f t="shared" si="0"/>
        <v>No</v>
      </c>
      <c r="U29" t="str">
        <f t="shared" si="1"/>
        <v>GRR</v>
      </c>
      <c r="V29" t="str">
        <f t="shared" si="2"/>
        <v>Tier 3</v>
      </c>
      <c r="W29" t="str">
        <f t="shared" si="3"/>
        <v>Yes</v>
      </c>
      <c r="X29" t="str">
        <f t="shared" si="4"/>
        <v>Yes</v>
      </c>
      <c r="Y29" t="str">
        <f t="shared" si="5"/>
        <v>Yes</v>
      </c>
      <c r="Z29" t="s">
        <v>212</v>
      </c>
      <c r="AA29"/>
    </row>
    <row r="30" spans="1:27" x14ac:dyDescent="0.25">
      <c r="A30" t="s">
        <v>213</v>
      </c>
      <c r="B30">
        <v>29</v>
      </c>
      <c r="C30" t="s">
        <v>243</v>
      </c>
      <c r="D30" t="s">
        <v>77</v>
      </c>
      <c r="E30" t="s">
        <v>48</v>
      </c>
      <c r="F30" t="s">
        <v>49</v>
      </c>
      <c r="G30" t="s">
        <v>48</v>
      </c>
      <c r="H30" t="s">
        <v>56</v>
      </c>
      <c r="I30" t="s">
        <v>56</v>
      </c>
      <c r="J30" t="s">
        <v>56</v>
      </c>
      <c r="K30" t="s">
        <v>51</v>
      </c>
      <c r="L30" t="s">
        <v>56</v>
      </c>
      <c r="M30" t="s">
        <v>56</v>
      </c>
      <c r="N30" t="s">
        <v>52</v>
      </c>
      <c r="O30" t="s">
        <v>56</v>
      </c>
      <c r="P30" t="s">
        <v>56</v>
      </c>
      <c r="Q30" t="s">
        <v>56</v>
      </c>
      <c r="R30" t="s">
        <v>56</v>
      </c>
      <c r="S30" t="s">
        <v>49</v>
      </c>
      <c r="T30" t="str">
        <f t="shared" si="0"/>
        <v>No</v>
      </c>
      <c r="U30" t="str">
        <f t="shared" si="1"/>
        <v>GRR</v>
      </c>
      <c r="V30" t="str">
        <f t="shared" si="2"/>
        <v>Tier 3</v>
      </c>
      <c r="W30" t="str">
        <f t="shared" si="3"/>
        <v>Yes</v>
      </c>
      <c r="X30" t="str">
        <f t="shared" si="4"/>
        <v>Yes</v>
      </c>
      <c r="Y30" t="str">
        <f t="shared" si="5"/>
        <v>Yes</v>
      </c>
      <c r="Z30" t="s">
        <v>212</v>
      </c>
      <c r="AA30"/>
    </row>
    <row r="31" spans="1:27" x14ac:dyDescent="0.25">
      <c r="A31" t="s">
        <v>213</v>
      </c>
      <c r="B31">
        <v>30</v>
      </c>
      <c r="C31" t="s">
        <v>244</v>
      </c>
      <c r="D31" t="s">
        <v>77</v>
      </c>
      <c r="E31" t="s">
        <v>48</v>
      </c>
      <c r="F31" t="s">
        <v>49</v>
      </c>
      <c r="G31" t="s">
        <v>48</v>
      </c>
      <c r="H31" t="s">
        <v>56</v>
      </c>
      <c r="I31" t="s">
        <v>56</v>
      </c>
      <c r="J31" t="s">
        <v>56</v>
      </c>
      <c r="K31" t="s">
        <v>51</v>
      </c>
      <c r="L31" t="s">
        <v>56</v>
      </c>
      <c r="M31" t="s">
        <v>56</v>
      </c>
      <c r="N31" t="s">
        <v>52</v>
      </c>
      <c r="O31" t="s">
        <v>56</v>
      </c>
      <c r="P31" t="s">
        <v>56</v>
      </c>
      <c r="Q31" t="s">
        <v>56</v>
      </c>
      <c r="R31" t="s">
        <v>56</v>
      </c>
      <c r="S31" t="s">
        <v>49</v>
      </c>
      <c r="T31" t="str">
        <f t="shared" si="0"/>
        <v>No</v>
      </c>
      <c r="U31" t="str">
        <f t="shared" si="1"/>
        <v>GRR</v>
      </c>
      <c r="V31" t="str">
        <f t="shared" si="2"/>
        <v>Tier 3</v>
      </c>
      <c r="W31" t="str">
        <f t="shared" si="3"/>
        <v>Yes</v>
      </c>
      <c r="X31" t="str">
        <f t="shared" si="4"/>
        <v>Yes</v>
      </c>
      <c r="Y31" t="str">
        <f t="shared" si="5"/>
        <v>Yes</v>
      </c>
      <c r="Z31" t="s">
        <v>214</v>
      </c>
      <c r="AA31"/>
    </row>
    <row r="32" spans="1:27" x14ac:dyDescent="0.25">
      <c r="A32" t="s">
        <v>213</v>
      </c>
      <c r="B32">
        <v>31</v>
      </c>
      <c r="C32" t="s">
        <v>245</v>
      </c>
      <c r="D32" t="s">
        <v>77</v>
      </c>
      <c r="E32" t="s">
        <v>48</v>
      </c>
      <c r="F32" t="s">
        <v>49</v>
      </c>
      <c r="G32" t="s">
        <v>51</v>
      </c>
      <c r="H32" t="s">
        <v>56</v>
      </c>
      <c r="I32" t="s">
        <v>56</v>
      </c>
      <c r="J32" t="s">
        <v>56</v>
      </c>
      <c r="K32" t="s">
        <v>51</v>
      </c>
      <c r="L32" t="s">
        <v>50</v>
      </c>
      <c r="M32" t="s">
        <v>56</v>
      </c>
      <c r="N32" t="s">
        <v>52</v>
      </c>
      <c r="O32" t="s">
        <v>47</v>
      </c>
      <c r="P32" t="s">
        <v>51</v>
      </c>
      <c r="Q32" t="s">
        <v>60</v>
      </c>
      <c r="R32" t="s">
        <v>55</v>
      </c>
      <c r="S32" t="s">
        <v>49</v>
      </c>
      <c r="T32" t="str">
        <f t="shared" si="0"/>
        <v>No</v>
      </c>
      <c r="U32" t="str">
        <f t="shared" si="1"/>
        <v>GRR</v>
      </c>
      <c r="V32" t="str">
        <f t="shared" si="2"/>
        <v>Tier 3</v>
      </c>
      <c r="W32" t="str">
        <f t="shared" si="3"/>
        <v>Yes</v>
      </c>
      <c r="X32" t="str">
        <f t="shared" si="4"/>
        <v>Yes</v>
      </c>
      <c r="Y32" t="str">
        <f t="shared" si="5"/>
        <v>Yes</v>
      </c>
      <c r="Z32" t="s">
        <v>212</v>
      </c>
      <c r="AA32"/>
    </row>
    <row r="33" spans="1:27" x14ac:dyDescent="0.25">
      <c r="A33" t="s">
        <v>213</v>
      </c>
      <c r="B33">
        <v>32</v>
      </c>
      <c r="C33" t="s">
        <v>246</v>
      </c>
      <c r="D33" t="s">
        <v>54</v>
      </c>
      <c r="E33" t="s">
        <v>48</v>
      </c>
      <c r="F33" t="s">
        <v>49</v>
      </c>
      <c r="G33" t="s">
        <v>48</v>
      </c>
      <c r="H33" t="s">
        <v>56</v>
      </c>
      <c r="I33" t="s">
        <v>56</v>
      </c>
      <c r="J33" t="s">
        <v>56</v>
      </c>
      <c r="K33" t="s">
        <v>48</v>
      </c>
      <c r="L33" t="s">
        <v>50</v>
      </c>
      <c r="M33" t="s">
        <v>56</v>
      </c>
      <c r="N33" t="s">
        <v>52</v>
      </c>
      <c r="O33" t="s">
        <v>49</v>
      </c>
      <c r="P33" t="s">
        <v>53</v>
      </c>
      <c r="Q33" t="s">
        <v>60</v>
      </c>
      <c r="R33" t="s">
        <v>61</v>
      </c>
      <c r="S33" t="s">
        <v>49</v>
      </c>
      <c r="T33" t="str">
        <f t="shared" si="0"/>
        <v>No</v>
      </c>
      <c r="U33" t="str">
        <f t="shared" si="1"/>
        <v>Non-Lead</v>
      </c>
      <c r="V33" t="str">
        <f t="shared" si="2"/>
        <v>Tier 4</v>
      </c>
      <c r="W33" t="str">
        <f t="shared" si="3"/>
        <v>No</v>
      </c>
      <c r="X33" t="str">
        <f t="shared" si="4"/>
        <v>No</v>
      </c>
      <c r="Y33" t="str">
        <f t="shared" si="5"/>
        <v>No</v>
      </c>
      <c r="Z33" t="s">
        <v>212</v>
      </c>
      <c r="AA33"/>
    </row>
    <row r="34" spans="1:27" x14ac:dyDescent="0.25">
      <c r="A34" t="s">
        <v>213</v>
      </c>
      <c r="B34">
        <v>33</v>
      </c>
      <c r="C34" t="s">
        <v>247</v>
      </c>
      <c r="D34" t="s">
        <v>54</v>
      </c>
      <c r="E34" t="s">
        <v>48</v>
      </c>
      <c r="F34" t="s">
        <v>49</v>
      </c>
      <c r="G34" t="s">
        <v>48</v>
      </c>
      <c r="H34" t="s">
        <v>56</v>
      </c>
      <c r="I34" t="s">
        <v>56</v>
      </c>
      <c r="J34" t="s">
        <v>56</v>
      </c>
      <c r="K34" t="s">
        <v>48</v>
      </c>
      <c r="L34" t="s">
        <v>56</v>
      </c>
      <c r="M34" t="s">
        <v>56</v>
      </c>
      <c r="N34" t="s">
        <v>52</v>
      </c>
      <c r="O34" t="s">
        <v>56</v>
      </c>
      <c r="P34" t="s">
        <v>56</v>
      </c>
      <c r="Q34" t="s">
        <v>56</v>
      </c>
      <c r="R34" t="s">
        <v>56</v>
      </c>
      <c r="S34" t="s">
        <v>49</v>
      </c>
      <c r="T34" t="str">
        <f t="shared" si="0"/>
        <v>No</v>
      </c>
      <c r="U34" t="str">
        <f t="shared" si="1"/>
        <v>Non-Lead</v>
      </c>
      <c r="V34" t="str">
        <f t="shared" si="2"/>
        <v>Tier 5</v>
      </c>
      <c r="W34" t="str">
        <f t="shared" si="3"/>
        <v>No</v>
      </c>
      <c r="X34" t="str">
        <f t="shared" si="4"/>
        <v>No</v>
      </c>
      <c r="Y34" t="str">
        <f t="shared" si="5"/>
        <v>No</v>
      </c>
      <c r="Z34" t="s">
        <v>212</v>
      </c>
      <c r="AA34"/>
    </row>
    <row r="35" spans="1:27" x14ac:dyDescent="0.25">
      <c r="A35" t="s">
        <v>213</v>
      </c>
      <c r="B35">
        <v>34</v>
      </c>
      <c r="C35" t="s">
        <v>248</v>
      </c>
      <c r="D35" t="s">
        <v>54</v>
      </c>
      <c r="E35" t="s">
        <v>48</v>
      </c>
      <c r="F35" t="s">
        <v>49</v>
      </c>
      <c r="G35" t="s">
        <v>48</v>
      </c>
      <c r="H35" t="s">
        <v>56</v>
      </c>
      <c r="I35" t="s">
        <v>56</v>
      </c>
      <c r="J35" t="s">
        <v>56</v>
      </c>
      <c r="K35" t="s">
        <v>54</v>
      </c>
      <c r="L35" t="s">
        <v>56</v>
      </c>
      <c r="M35" t="s">
        <v>56</v>
      </c>
      <c r="N35" t="s">
        <v>52</v>
      </c>
      <c r="O35" t="s">
        <v>56</v>
      </c>
      <c r="P35" t="s">
        <v>56</v>
      </c>
      <c r="Q35" t="s">
        <v>56</v>
      </c>
      <c r="R35" t="s">
        <v>56</v>
      </c>
      <c r="S35" t="s">
        <v>49</v>
      </c>
      <c r="T35" t="str">
        <f t="shared" si="0"/>
        <v>No</v>
      </c>
      <c r="U35" t="str">
        <f t="shared" si="1"/>
        <v>Non-Lead</v>
      </c>
      <c r="V35" t="str">
        <f t="shared" si="2"/>
        <v>Tier 5</v>
      </c>
      <c r="W35" t="str">
        <f t="shared" si="3"/>
        <v>No</v>
      </c>
      <c r="X35" t="str">
        <f t="shared" si="4"/>
        <v>No</v>
      </c>
      <c r="Y35" t="str">
        <f t="shared" si="5"/>
        <v>No</v>
      </c>
      <c r="Z35" t="s">
        <v>212</v>
      </c>
      <c r="AA35"/>
    </row>
    <row r="36" spans="1:27" x14ac:dyDescent="0.25">
      <c r="A36" t="s">
        <v>213</v>
      </c>
      <c r="B36">
        <v>35</v>
      </c>
      <c r="C36" t="s">
        <v>249</v>
      </c>
      <c r="D36" t="s">
        <v>54</v>
      </c>
      <c r="E36" t="s">
        <v>48</v>
      </c>
      <c r="F36" t="s">
        <v>49</v>
      </c>
      <c r="G36" t="s">
        <v>60</v>
      </c>
      <c r="H36" t="s">
        <v>56</v>
      </c>
      <c r="I36" t="s">
        <v>56</v>
      </c>
      <c r="J36" t="s">
        <v>56</v>
      </c>
      <c r="K36" t="s">
        <v>54</v>
      </c>
      <c r="L36" t="s">
        <v>56</v>
      </c>
      <c r="M36" t="s">
        <v>56</v>
      </c>
      <c r="N36" t="s">
        <v>52</v>
      </c>
      <c r="O36" t="s">
        <v>56</v>
      </c>
      <c r="P36" t="s">
        <v>56</v>
      </c>
      <c r="Q36" t="s">
        <v>56</v>
      </c>
      <c r="R36" t="s">
        <v>56</v>
      </c>
      <c r="S36" t="s">
        <v>49</v>
      </c>
      <c r="T36" t="str">
        <f t="shared" si="0"/>
        <v>No</v>
      </c>
      <c r="U36" t="str">
        <f t="shared" si="1"/>
        <v>Non-Lead</v>
      </c>
      <c r="V36" t="str">
        <f t="shared" si="2"/>
        <v>Tier 5</v>
      </c>
      <c r="W36" t="str">
        <f t="shared" si="3"/>
        <v>No</v>
      </c>
      <c r="X36" t="str">
        <f t="shared" si="4"/>
        <v>No</v>
      </c>
      <c r="Y36" t="str">
        <f t="shared" si="5"/>
        <v>No</v>
      </c>
      <c r="Z36" t="s">
        <v>212</v>
      </c>
      <c r="AA36"/>
    </row>
    <row r="37" spans="1:27" x14ac:dyDescent="0.25">
      <c r="A37" t="s">
        <v>213</v>
      </c>
      <c r="B37">
        <v>36</v>
      </c>
      <c r="C37" t="s">
        <v>250</v>
      </c>
      <c r="D37" t="s">
        <v>54</v>
      </c>
      <c r="E37" t="s">
        <v>46</v>
      </c>
      <c r="F37" t="s">
        <v>47</v>
      </c>
      <c r="G37" t="s">
        <v>51</v>
      </c>
      <c r="H37" t="s">
        <v>56</v>
      </c>
      <c r="I37" t="s">
        <v>56</v>
      </c>
      <c r="J37" t="s">
        <v>56</v>
      </c>
      <c r="K37" t="s">
        <v>48</v>
      </c>
      <c r="L37" t="s">
        <v>56</v>
      </c>
      <c r="M37" t="s">
        <v>56</v>
      </c>
      <c r="N37" t="s">
        <v>52</v>
      </c>
      <c r="O37" t="s">
        <v>49</v>
      </c>
      <c r="P37" t="s">
        <v>54</v>
      </c>
      <c r="Q37" t="s">
        <v>48</v>
      </c>
      <c r="R37" t="s">
        <v>56</v>
      </c>
      <c r="S37" t="s">
        <v>49</v>
      </c>
      <c r="T37" t="str">
        <f t="shared" si="0"/>
        <v>Yes</v>
      </c>
      <c r="U37" t="str">
        <f t="shared" si="1"/>
        <v>GRR</v>
      </c>
      <c r="V37" t="str">
        <f t="shared" si="2"/>
        <v>Tier 3</v>
      </c>
      <c r="W37" t="str">
        <f t="shared" si="3"/>
        <v>Yes</v>
      </c>
      <c r="X37" t="str">
        <f t="shared" si="4"/>
        <v>Yes</v>
      </c>
      <c r="Y37" t="str">
        <f t="shared" si="5"/>
        <v>Yes</v>
      </c>
      <c r="Z37" t="s">
        <v>82</v>
      </c>
      <c r="AA37"/>
    </row>
    <row r="38" spans="1:27" x14ac:dyDescent="0.25">
      <c r="A38" t="s">
        <v>213</v>
      </c>
      <c r="B38">
        <v>37</v>
      </c>
      <c r="C38" t="s">
        <v>251</v>
      </c>
      <c r="D38" t="s">
        <v>54</v>
      </c>
      <c r="E38" t="s">
        <v>78</v>
      </c>
      <c r="F38" t="s">
        <v>49</v>
      </c>
      <c r="G38" t="s">
        <v>48</v>
      </c>
      <c r="H38" t="s">
        <v>56</v>
      </c>
      <c r="I38" t="s">
        <v>56</v>
      </c>
      <c r="J38" t="s">
        <v>56</v>
      </c>
      <c r="K38" t="s">
        <v>48</v>
      </c>
      <c r="L38" t="s">
        <v>56</v>
      </c>
      <c r="M38" t="s">
        <v>56</v>
      </c>
      <c r="N38" t="s">
        <v>52</v>
      </c>
      <c r="O38" t="s">
        <v>56</v>
      </c>
      <c r="P38" t="s">
        <v>56</v>
      </c>
      <c r="Q38" t="s">
        <v>56</v>
      </c>
      <c r="R38" t="s">
        <v>56</v>
      </c>
      <c r="S38" t="s">
        <v>49</v>
      </c>
      <c r="T38" t="str">
        <f t="shared" si="0"/>
        <v>No</v>
      </c>
      <c r="U38" t="str">
        <f t="shared" si="1"/>
        <v>Non-Lead</v>
      </c>
      <c r="V38" t="str">
        <f t="shared" si="2"/>
        <v>Tier 5</v>
      </c>
      <c r="W38" t="str">
        <f t="shared" si="3"/>
        <v>No</v>
      </c>
      <c r="X38" t="str">
        <f t="shared" si="4"/>
        <v>No</v>
      </c>
      <c r="Y38" t="str">
        <f t="shared" si="5"/>
        <v>No</v>
      </c>
      <c r="Z38" t="s">
        <v>210</v>
      </c>
      <c r="AA38"/>
    </row>
    <row r="39" spans="1:27" x14ac:dyDescent="0.25">
      <c r="A39" t="s">
        <v>213</v>
      </c>
      <c r="B39">
        <v>38</v>
      </c>
      <c r="C39" t="s">
        <v>252</v>
      </c>
      <c r="D39" t="s">
        <v>77</v>
      </c>
      <c r="E39" t="s">
        <v>48</v>
      </c>
      <c r="F39" t="s">
        <v>49</v>
      </c>
      <c r="G39" t="s">
        <v>60</v>
      </c>
      <c r="H39" t="s">
        <v>56</v>
      </c>
      <c r="I39" t="s">
        <v>56</v>
      </c>
      <c r="J39" t="s">
        <v>56</v>
      </c>
      <c r="K39" t="s">
        <v>48</v>
      </c>
      <c r="L39" t="s">
        <v>56</v>
      </c>
      <c r="M39" t="s">
        <v>56</v>
      </c>
      <c r="N39" t="s">
        <v>52</v>
      </c>
      <c r="O39" t="s">
        <v>49</v>
      </c>
      <c r="P39" t="s">
        <v>56</v>
      </c>
      <c r="Q39" t="s">
        <v>56</v>
      </c>
      <c r="R39" t="s">
        <v>56</v>
      </c>
      <c r="S39" t="s">
        <v>49</v>
      </c>
      <c r="T39" t="str">
        <f t="shared" si="0"/>
        <v>No</v>
      </c>
      <c r="U39" t="str">
        <f t="shared" si="1"/>
        <v>Non-Lead</v>
      </c>
      <c r="V39" t="str">
        <f t="shared" si="2"/>
        <v>Tier 5</v>
      </c>
      <c r="W39" t="str">
        <f t="shared" si="3"/>
        <v>No</v>
      </c>
      <c r="X39" t="str">
        <f t="shared" si="4"/>
        <v>No</v>
      </c>
      <c r="Y39" t="str">
        <f t="shared" si="5"/>
        <v>No</v>
      </c>
      <c r="Z39" t="s">
        <v>212</v>
      </c>
      <c r="AA39"/>
    </row>
    <row r="40" spans="1:27" x14ac:dyDescent="0.25">
      <c r="A40" t="s">
        <v>213</v>
      </c>
      <c r="B40">
        <v>39</v>
      </c>
      <c r="C40" t="s">
        <v>253</v>
      </c>
      <c r="D40" t="s">
        <v>77</v>
      </c>
      <c r="E40" t="s">
        <v>46</v>
      </c>
      <c r="F40" t="s">
        <v>47</v>
      </c>
      <c r="G40" t="s">
        <v>51</v>
      </c>
      <c r="H40" t="s">
        <v>56</v>
      </c>
      <c r="I40" t="s">
        <v>56</v>
      </c>
      <c r="J40" t="s">
        <v>56</v>
      </c>
      <c r="K40" t="s">
        <v>48</v>
      </c>
      <c r="L40" t="s">
        <v>56</v>
      </c>
      <c r="M40" t="s">
        <v>56</v>
      </c>
      <c r="N40" t="s">
        <v>52</v>
      </c>
      <c r="O40" t="s">
        <v>56</v>
      </c>
      <c r="P40" t="s">
        <v>56</v>
      </c>
      <c r="Q40" t="s">
        <v>56</v>
      </c>
      <c r="R40" t="s">
        <v>56</v>
      </c>
      <c r="S40" t="s">
        <v>49</v>
      </c>
      <c r="T40" t="str">
        <f t="shared" si="0"/>
        <v>Yes</v>
      </c>
      <c r="U40" t="str">
        <f t="shared" si="1"/>
        <v>GRR</v>
      </c>
      <c r="V40" t="str">
        <f t="shared" si="2"/>
        <v>Tier 3</v>
      </c>
      <c r="W40" t="str">
        <f t="shared" si="3"/>
        <v>Yes</v>
      </c>
      <c r="X40" t="str">
        <f t="shared" si="4"/>
        <v>Yes</v>
      </c>
      <c r="Y40" t="str">
        <f t="shared" si="5"/>
        <v>Yes</v>
      </c>
      <c r="Z40" t="s">
        <v>212</v>
      </c>
      <c r="AA40"/>
    </row>
    <row r="41" spans="1:27" x14ac:dyDescent="0.25">
      <c r="A41" t="s">
        <v>213</v>
      </c>
      <c r="B41">
        <v>40</v>
      </c>
      <c r="C41" t="s">
        <v>254</v>
      </c>
      <c r="D41" t="s">
        <v>77</v>
      </c>
      <c r="E41" t="s">
        <v>48</v>
      </c>
      <c r="F41" t="s">
        <v>49</v>
      </c>
      <c r="G41" t="s">
        <v>54</v>
      </c>
      <c r="H41" t="s">
        <v>56</v>
      </c>
      <c r="I41" t="s">
        <v>56</v>
      </c>
      <c r="J41" t="s">
        <v>56</v>
      </c>
      <c r="K41" t="s">
        <v>51</v>
      </c>
      <c r="L41" t="s">
        <v>56</v>
      </c>
      <c r="M41" t="s">
        <v>56</v>
      </c>
      <c r="N41" t="s">
        <v>52</v>
      </c>
      <c r="O41" t="s">
        <v>56</v>
      </c>
      <c r="P41" t="s">
        <v>56</v>
      </c>
      <c r="Q41" t="s">
        <v>56</v>
      </c>
      <c r="R41" t="s">
        <v>56</v>
      </c>
      <c r="S41" t="s">
        <v>49</v>
      </c>
      <c r="T41" t="str">
        <f t="shared" si="0"/>
        <v>No</v>
      </c>
      <c r="U41" t="str">
        <f t="shared" si="1"/>
        <v>GRR</v>
      </c>
      <c r="V41" t="str">
        <f t="shared" si="2"/>
        <v>Tier 3</v>
      </c>
      <c r="W41" t="str">
        <f t="shared" si="3"/>
        <v>Yes</v>
      </c>
      <c r="X41" t="str">
        <f t="shared" si="4"/>
        <v>Yes</v>
      </c>
      <c r="Y41" t="str">
        <f t="shared" si="5"/>
        <v>Yes</v>
      </c>
      <c r="Z41" t="s">
        <v>212</v>
      </c>
      <c r="AA41"/>
    </row>
    <row r="42" spans="1:27" x14ac:dyDescent="0.25">
      <c r="A42" t="s">
        <v>213</v>
      </c>
      <c r="B42">
        <v>41</v>
      </c>
      <c r="C42" t="s">
        <v>255</v>
      </c>
      <c r="D42" t="s">
        <v>77</v>
      </c>
      <c r="E42" t="s">
        <v>48</v>
      </c>
      <c r="F42" t="s">
        <v>49</v>
      </c>
      <c r="G42" t="s">
        <v>48</v>
      </c>
      <c r="H42" t="s">
        <v>56</v>
      </c>
      <c r="I42" t="s">
        <v>56</v>
      </c>
      <c r="J42" t="s">
        <v>56</v>
      </c>
      <c r="K42" t="s">
        <v>54</v>
      </c>
      <c r="L42" t="s">
        <v>56</v>
      </c>
      <c r="M42" t="s">
        <v>56</v>
      </c>
      <c r="N42" t="s">
        <v>52</v>
      </c>
      <c r="O42" t="s">
        <v>56</v>
      </c>
      <c r="P42" t="s">
        <v>56</v>
      </c>
      <c r="Q42" t="s">
        <v>56</v>
      </c>
      <c r="R42" t="s">
        <v>56</v>
      </c>
      <c r="S42" t="s">
        <v>49</v>
      </c>
      <c r="T42" t="str">
        <f t="shared" si="0"/>
        <v>No</v>
      </c>
      <c r="U42" t="str">
        <f t="shared" si="1"/>
        <v>Non-Lead</v>
      </c>
      <c r="V42" t="str">
        <f t="shared" si="2"/>
        <v>Tier 5</v>
      </c>
      <c r="W42" t="str">
        <f t="shared" si="3"/>
        <v>No</v>
      </c>
      <c r="X42" t="str">
        <f t="shared" si="4"/>
        <v>No</v>
      </c>
      <c r="Y42" t="str">
        <f t="shared" si="5"/>
        <v>No</v>
      </c>
      <c r="Z42" t="s">
        <v>212</v>
      </c>
      <c r="AA42"/>
    </row>
    <row r="43" spans="1:27" x14ac:dyDescent="0.25">
      <c r="A43" t="s">
        <v>213</v>
      </c>
      <c r="B43">
        <v>42</v>
      </c>
      <c r="C43" t="s">
        <v>256</v>
      </c>
      <c r="D43" t="s">
        <v>77</v>
      </c>
      <c r="E43" t="s">
        <v>48</v>
      </c>
      <c r="F43" t="s">
        <v>49</v>
      </c>
      <c r="G43" t="s">
        <v>48</v>
      </c>
      <c r="H43" t="s">
        <v>56</v>
      </c>
      <c r="I43" t="s">
        <v>56</v>
      </c>
      <c r="J43" t="s">
        <v>56</v>
      </c>
      <c r="K43" t="s">
        <v>48</v>
      </c>
      <c r="L43" t="s">
        <v>56</v>
      </c>
      <c r="M43" t="s">
        <v>56</v>
      </c>
      <c r="N43" t="s">
        <v>52</v>
      </c>
      <c r="O43" t="s">
        <v>56</v>
      </c>
      <c r="P43" t="s">
        <v>56</v>
      </c>
      <c r="Q43" t="s">
        <v>56</v>
      </c>
      <c r="R43" t="s">
        <v>56</v>
      </c>
      <c r="S43" t="s">
        <v>49</v>
      </c>
      <c r="T43" t="str">
        <f t="shared" si="0"/>
        <v>No</v>
      </c>
      <c r="U43" t="str">
        <f t="shared" si="1"/>
        <v>Non-Lead</v>
      </c>
      <c r="V43" t="str">
        <f t="shared" si="2"/>
        <v>Tier 5</v>
      </c>
      <c r="W43" t="str">
        <f t="shared" si="3"/>
        <v>No</v>
      </c>
      <c r="X43" t="str">
        <f t="shared" si="4"/>
        <v>No</v>
      </c>
      <c r="Y43" t="str">
        <f t="shared" si="5"/>
        <v>No</v>
      </c>
      <c r="Z43" t="s">
        <v>212</v>
      </c>
      <c r="AA43"/>
    </row>
    <row r="44" spans="1:27" x14ac:dyDescent="0.25">
      <c r="A44" t="s">
        <v>213</v>
      </c>
      <c r="B44">
        <v>43</v>
      </c>
      <c r="C44" t="s">
        <v>257</v>
      </c>
      <c r="D44" t="s">
        <v>77</v>
      </c>
      <c r="E44" t="s">
        <v>48</v>
      </c>
      <c r="F44" t="s">
        <v>49</v>
      </c>
      <c r="G44" t="s">
        <v>48</v>
      </c>
      <c r="H44" t="s">
        <v>56</v>
      </c>
      <c r="I44" t="s">
        <v>56</v>
      </c>
      <c r="J44" t="s">
        <v>56</v>
      </c>
      <c r="K44" t="s">
        <v>51</v>
      </c>
      <c r="L44" t="s">
        <v>56</v>
      </c>
      <c r="M44" t="s">
        <v>56</v>
      </c>
      <c r="N44" t="s">
        <v>52</v>
      </c>
      <c r="O44" t="s">
        <v>47</v>
      </c>
      <c r="P44" t="s">
        <v>60</v>
      </c>
      <c r="Q44" t="s">
        <v>60</v>
      </c>
      <c r="R44" t="s">
        <v>56</v>
      </c>
      <c r="S44" t="s">
        <v>49</v>
      </c>
      <c r="T44" t="str">
        <f t="shared" si="0"/>
        <v>No</v>
      </c>
      <c r="U44" t="str">
        <f t="shared" si="1"/>
        <v>GRR</v>
      </c>
      <c r="V44" t="str">
        <f t="shared" si="2"/>
        <v>Tier 3</v>
      </c>
      <c r="W44" t="str">
        <f t="shared" si="3"/>
        <v>Yes</v>
      </c>
      <c r="X44" t="str">
        <f t="shared" si="4"/>
        <v>Yes</v>
      </c>
      <c r="Y44" t="str">
        <f t="shared" si="5"/>
        <v>Yes</v>
      </c>
      <c r="Z44" t="s">
        <v>211</v>
      </c>
      <c r="AA44"/>
    </row>
    <row r="45" spans="1:27" x14ac:dyDescent="0.25">
      <c r="A45" t="s">
        <v>213</v>
      </c>
      <c r="B45">
        <v>44</v>
      </c>
      <c r="C45" t="s">
        <v>258</v>
      </c>
      <c r="D45" t="s">
        <v>77</v>
      </c>
      <c r="E45" t="s">
        <v>48</v>
      </c>
      <c r="F45" t="s">
        <v>49</v>
      </c>
      <c r="G45" t="s">
        <v>48</v>
      </c>
      <c r="H45" t="s">
        <v>56</v>
      </c>
      <c r="I45" t="s">
        <v>56</v>
      </c>
      <c r="J45" t="s">
        <v>56</v>
      </c>
      <c r="K45" t="s">
        <v>48</v>
      </c>
      <c r="L45" t="s">
        <v>83</v>
      </c>
      <c r="M45" t="s">
        <v>56</v>
      </c>
      <c r="N45" t="s">
        <v>52</v>
      </c>
      <c r="O45" t="s">
        <v>49</v>
      </c>
      <c r="P45" t="s">
        <v>48</v>
      </c>
      <c r="Q45" t="s">
        <v>56</v>
      </c>
      <c r="R45" t="s">
        <v>61</v>
      </c>
      <c r="S45" t="s">
        <v>49</v>
      </c>
      <c r="T45" t="str">
        <f t="shared" si="0"/>
        <v>No</v>
      </c>
      <c r="U45" t="str">
        <f t="shared" si="1"/>
        <v>Non-Lead</v>
      </c>
      <c r="V45" t="str">
        <f t="shared" si="2"/>
        <v>Tier 5</v>
      </c>
      <c r="W45" t="str">
        <f t="shared" si="3"/>
        <v>No</v>
      </c>
      <c r="X45" t="str">
        <f t="shared" si="4"/>
        <v>No</v>
      </c>
      <c r="Y45" t="str">
        <f t="shared" si="5"/>
        <v>No</v>
      </c>
      <c r="Z45" t="s">
        <v>212</v>
      </c>
      <c r="AA45"/>
    </row>
    <row r="46" spans="1:27" x14ac:dyDescent="0.25">
      <c r="A46" t="s">
        <v>213</v>
      </c>
      <c r="B46">
        <v>45</v>
      </c>
      <c r="C46" t="s">
        <v>259</v>
      </c>
      <c r="D46" t="s">
        <v>77</v>
      </c>
      <c r="E46" t="s">
        <v>48</v>
      </c>
      <c r="F46" t="s">
        <v>49</v>
      </c>
      <c r="G46" t="s">
        <v>51</v>
      </c>
      <c r="H46" t="s">
        <v>56</v>
      </c>
      <c r="I46" t="s">
        <v>56</v>
      </c>
      <c r="J46" t="s">
        <v>56</v>
      </c>
      <c r="K46" t="s">
        <v>48</v>
      </c>
      <c r="L46" t="s">
        <v>56</v>
      </c>
      <c r="M46" t="s">
        <v>56</v>
      </c>
      <c r="N46" t="s">
        <v>52</v>
      </c>
      <c r="O46" t="s">
        <v>56</v>
      </c>
      <c r="P46" t="s">
        <v>56</v>
      </c>
      <c r="Q46" t="s">
        <v>56</v>
      </c>
      <c r="R46" t="s">
        <v>56</v>
      </c>
      <c r="S46" t="s">
        <v>49</v>
      </c>
      <c r="T46" t="str">
        <f t="shared" si="0"/>
        <v>No</v>
      </c>
      <c r="U46" t="str">
        <f t="shared" si="1"/>
        <v>Non-Lead</v>
      </c>
      <c r="V46" t="str">
        <f t="shared" si="2"/>
        <v>Tier 5</v>
      </c>
      <c r="W46" t="str">
        <f t="shared" si="3"/>
        <v>No</v>
      </c>
      <c r="X46" t="str">
        <f t="shared" si="4"/>
        <v>No</v>
      </c>
      <c r="Y46" t="str">
        <f t="shared" si="5"/>
        <v>No</v>
      </c>
      <c r="Z46" t="s">
        <v>212</v>
      </c>
      <c r="AA46"/>
    </row>
    <row r="47" spans="1:27" x14ac:dyDescent="0.25">
      <c r="A47" t="s">
        <v>213</v>
      </c>
      <c r="B47">
        <v>46</v>
      </c>
      <c r="C47" t="s">
        <v>260</v>
      </c>
      <c r="D47" t="s">
        <v>77</v>
      </c>
      <c r="E47" t="s">
        <v>48</v>
      </c>
      <c r="F47" t="s">
        <v>49</v>
      </c>
      <c r="G47" t="s">
        <v>48</v>
      </c>
      <c r="H47" t="s">
        <v>56</v>
      </c>
      <c r="I47" t="s">
        <v>56</v>
      </c>
      <c r="J47" t="s">
        <v>56</v>
      </c>
      <c r="K47" t="s">
        <v>48</v>
      </c>
      <c r="L47" t="s">
        <v>56</v>
      </c>
      <c r="M47" t="s">
        <v>56</v>
      </c>
      <c r="N47" t="s">
        <v>52</v>
      </c>
      <c r="O47" t="s">
        <v>49</v>
      </c>
      <c r="P47" t="s">
        <v>56</v>
      </c>
      <c r="Q47" t="s">
        <v>56</v>
      </c>
      <c r="R47" t="s">
        <v>56</v>
      </c>
      <c r="S47" t="s">
        <v>49</v>
      </c>
      <c r="T47" t="str">
        <f t="shared" si="0"/>
        <v>No</v>
      </c>
      <c r="U47" t="str">
        <f t="shared" si="1"/>
        <v>Non-Lead</v>
      </c>
      <c r="V47" t="str">
        <f t="shared" si="2"/>
        <v>Tier 5</v>
      </c>
      <c r="W47" t="str">
        <f t="shared" si="3"/>
        <v>No</v>
      </c>
      <c r="X47" t="str">
        <f t="shared" si="4"/>
        <v>No</v>
      </c>
      <c r="Y47" t="str">
        <f t="shared" si="5"/>
        <v>No</v>
      </c>
      <c r="Z47" t="s">
        <v>212</v>
      </c>
      <c r="AA47"/>
    </row>
    <row r="48" spans="1:27" x14ac:dyDescent="0.25">
      <c r="A48" t="s">
        <v>213</v>
      </c>
      <c r="B48">
        <v>47</v>
      </c>
      <c r="C48" t="s">
        <v>261</v>
      </c>
      <c r="D48" t="s">
        <v>77</v>
      </c>
      <c r="E48" t="s">
        <v>46</v>
      </c>
      <c r="F48" t="s">
        <v>47</v>
      </c>
      <c r="G48" t="s">
        <v>51</v>
      </c>
      <c r="H48" t="s">
        <v>56</v>
      </c>
      <c r="I48" t="s">
        <v>56</v>
      </c>
      <c r="J48" t="s">
        <v>56</v>
      </c>
      <c r="K48" t="s">
        <v>60</v>
      </c>
      <c r="L48" t="s">
        <v>56</v>
      </c>
      <c r="M48" t="s">
        <v>56</v>
      </c>
      <c r="N48" t="s">
        <v>52</v>
      </c>
      <c r="O48" t="s">
        <v>56</v>
      </c>
      <c r="P48" t="s">
        <v>56</v>
      </c>
      <c r="Q48" t="s">
        <v>56</v>
      </c>
      <c r="R48" t="s">
        <v>56</v>
      </c>
      <c r="S48" t="s">
        <v>49</v>
      </c>
      <c r="T48" t="str">
        <f t="shared" si="0"/>
        <v>Yes</v>
      </c>
      <c r="U48" t="str">
        <f t="shared" si="1"/>
        <v>GRR</v>
      </c>
      <c r="V48" t="str">
        <f t="shared" si="2"/>
        <v>Tier 3</v>
      </c>
      <c r="W48" t="str">
        <f t="shared" si="3"/>
        <v>Yes</v>
      </c>
      <c r="X48" t="str">
        <f t="shared" si="4"/>
        <v>Yes</v>
      </c>
      <c r="Y48" t="str">
        <f t="shared" si="5"/>
        <v>Yes</v>
      </c>
      <c r="Z48" t="s">
        <v>212</v>
      </c>
      <c r="AA48"/>
    </row>
    <row r="49" spans="1:27" x14ac:dyDescent="0.25">
      <c r="A49" t="s">
        <v>213</v>
      </c>
      <c r="B49">
        <v>48</v>
      </c>
      <c r="C49" t="s">
        <v>262</v>
      </c>
      <c r="D49" t="s">
        <v>77</v>
      </c>
      <c r="E49" t="s">
        <v>46</v>
      </c>
      <c r="F49" t="s">
        <v>47</v>
      </c>
      <c r="G49" t="s">
        <v>51</v>
      </c>
      <c r="H49" t="s">
        <v>56</v>
      </c>
      <c r="I49" t="s">
        <v>56</v>
      </c>
      <c r="J49" t="s">
        <v>56</v>
      </c>
      <c r="K49" t="s">
        <v>51</v>
      </c>
      <c r="L49" t="s">
        <v>56</v>
      </c>
      <c r="M49" t="s">
        <v>56</v>
      </c>
      <c r="N49" t="s">
        <v>52</v>
      </c>
      <c r="O49" t="s">
        <v>56</v>
      </c>
      <c r="P49" t="s">
        <v>56</v>
      </c>
      <c r="Q49" t="s">
        <v>56</v>
      </c>
      <c r="R49" t="s">
        <v>56</v>
      </c>
      <c r="S49" t="s">
        <v>49</v>
      </c>
      <c r="T49" t="str">
        <f t="shared" si="0"/>
        <v>Yes</v>
      </c>
      <c r="U49" t="str">
        <f t="shared" si="1"/>
        <v>GRR</v>
      </c>
      <c r="V49" t="str">
        <f t="shared" si="2"/>
        <v>Tier 3</v>
      </c>
      <c r="W49" t="str">
        <f t="shared" si="3"/>
        <v>Yes</v>
      </c>
      <c r="X49" t="str">
        <f t="shared" si="4"/>
        <v>Yes</v>
      </c>
      <c r="Y49" t="str">
        <f t="shared" si="5"/>
        <v>Yes</v>
      </c>
      <c r="Z49" t="s">
        <v>212</v>
      </c>
      <c r="AA49"/>
    </row>
    <row r="50" spans="1:27" x14ac:dyDescent="0.25">
      <c r="A50" t="s">
        <v>213</v>
      </c>
      <c r="B50">
        <v>49</v>
      </c>
      <c r="C50" t="s">
        <v>263</v>
      </c>
      <c r="D50" t="s">
        <v>77</v>
      </c>
      <c r="E50" t="s">
        <v>56</v>
      </c>
      <c r="F50" t="s">
        <v>49</v>
      </c>
      <c r="G50" t="s">
        <v>56</v>
      </c>
      <c r="H50" t="s">
        <v>56</v>
      </c>
      <c r="I50" t="s">
        <v>56</v>
      </c>
      <c r="J50" t="s">
        <v>56</v>
      </c>
      <c r="K50" t="s">
        <v>51</v>
      </c>
      <c r="L50" t="s">
        <v>56</v>
      </c>
      <c r="M50" t="s">
        <v>56</v>
      </c>
      <c r="N50" t="s">
        <v>52</v>
      </c>
      <c r="O50" t="s">
        <v>56</v>
      </c>
      <c r="P50" t="s">
        <v>56</v>
      </c>
      <c r="Q50" t="s">
        <v>56</v>
      </c>
      <c r="R50" t="s">
        <v>56</v>
      </c>
      <c r="S50" t="s">
        <v>49</v>
      </c>
      <c r="T50" t="str">
        <f t="shared" si="0"/>
        <v>Yes</v>
      </c>
      <c r="U50" t="str">
        <f t="shared" si="1"/>
        <v>GRR</v>
      </c>
      <c r="V50" t="str">
        <f t="shared" si="2"/>
        <v>Tier 3</v>
      </c>
      <c r="W50" t="str">
        <f t="shared" si="3"/>
        <v>Yes</v>
      </c>
      <c r="X50" t="str">
        <f t="shared" si="4"/>
        <v>Yes</v>
      </c>
      <c r="Y50" t="str">
        <f t="shared" si="5"/>
        <v>Yes</v>
      </c>
      <c r="Z50" t="s">
        <v>212</v>
      </c>
      <c r="AA50" t="s">
        <v>215</v>
      </c>
    </row>
    <row r="51" spans="1:27" x14ac:dyDescent="0.25">
      <c r="A51" t="s">
        <v>213</v>
      </c>
      <c r="B51">
        <v>50</v>
      </c>
      <c r="C51" t="s">
        <v>264</v>
      </c>
      <c r="D51" t="s">
        <v>77</v>
      </c>
      <c r="E51" t="s">
        <v>48</v>
      </c>
      <c r="F51" t="s">
        <v>49</v>
      </c>
      <c r="G51" t="s">
        <v>48</v>
      </c>
      <c r="H51" t="s">
        <v>56</v>
      </c>
      <c r="I51" t="s">
        <v>56</v>
      </c>
      <c r="J51" t="s">
        <v>56</v>
      </c>
      <c r="K51" t="s">
        <v>48</v>
      </c>
      <c r="L51" t="s">
        <v>56</v>
      </c>
      <c r="M51" t="s">
        <v>56</v>
      </c>
      <c r="N51" t="s">
        <v>79</v>
      </c>
      <c r="O51" t="s">
        <v>56</v>
      </c>
      <c r="P51" t="s">
        <v>56</v>
      </c>
      <c r="Q51" t="s">
        <v>56</v>
      </c>
      <c r="R51" t="s">
        <v>56</v>
      </c>
      <c r="S51" t="s">
        <v>49</v>
      </c>
      <c r="T51" t="str">
        <f t="shared" si="0"/>
        <v>No</v>
      </c>
      <c r="U51" t="str">
        <f t="shared" si="1"/>
        <v>Non-Lead</v>
      </c>
      <c r="V51" t="str">
        <f t="shared" si="2"/>
        <v>Tier 5</v>
      </c>
      <c r="W51" t="str">
        <f t="shared" si="3"/>
        <v>No</v>
      </c>
      <c r="X51" t="str">
        <f t="shared" si="4"/>
        <v>No</v>
      </c>
      <c r="Y51" t="str">
        <f t="shared" si="5"/>
        <v>No</v>
      </c>
      <c r="Z51" t="s">
        <v>210</v>
      </c>
      <c r="AA51"/>
    </row>
    <row r="52" spans="1:27" x14ac:dyDescent="0.25">
      <c r="A52" t="s">
        <v>213</v>
      </c>
      <c r="B52">
        <v>51</v>
      </c>
      <c r="C52" t="s">
        <v>265</v>
      </c>
      <c r="D52" t="s">
        <v>54</v>
      </c>
      <c r="E52" t="s">
        <v>48</v>
      </c>
      <c r="F52" t="s">
        <v>49</v>
      </c>
      <c r="G52" t="s">
        <v>48</v>
      </c>
      <c r="H52" t="s">
        <v>56</v>
      </c>
      <c r="I52" t="s">
        <v>56</v>
      </c>
      <c r="J52" t="s">
        <v>56</v>
      </c>
      <c r="K52" t="s">
        <v>48</v>
      </c>
      <c r="L52" t="s">
        <v>56</v>
      </c>
      <c r="M52" t="s">
        <v>56</v>
      </c>
      <c r="N52" t="s">
        <v>79</v>
      </c>
      <c r="O52" t="s">
        <v>56</v>
      </c>
      <c r="P52" t="s">
        <v>56</v>
      </c>
      <c r="Q52" t="s">
        <v>56</v>
      </c>
      <c r="R52" t="s">
        <v>56</v>
      </c>
      <c r="S52" t="s">
        <v>49</v>
      </c>
      <c r="T52" t="str">
        <f t="shared" si="0"/>
        <v>No</v>
      </c>
      <c r="U52" t="str">
        <f t="shared" si="1"/>
        <v>Non-Lead</v>
      </c>
      <c r="V52" t="str">
        <f t="shared" si="2"/>
        <v>Tier 5</v>
      </c>
      <c r="W52" t="str">
        <f t="shared" si="3"/>
        <v>No</v>
      </c>
      <c r="X52" t="str">
        <f t="shared" si="4"/>
        <v>No</v>
      </c>
      <c r="Y52" t="str">
        <f t="shared" si="5"/>
        <v>No</v>
      </c>
      <c r="Z52" t="s">
        <v>212</v>
      </c>
      <c r="AA52"/>
    </row>
    <row r="53" spans="1:27" x14ac:dyDescent="0.25">
      <c r="A53" t="s">
        <v>213</v>
      </c>
      <c r="B53">
        <v>52</v>
      </c>
      <c r="C53" t="s">
        <v>266</v>
      </c>
      <c r="D53" t="s">
        <v>54</v>
      </c>
      <c r="E53" t="s">
        <v>48</v>
      </c>
      <c r="F53" t="s">
        <v>49</v>
      </c>
      <c r="G53" t="s">
        <v>48</v>
      </c>
      <c r="H53" t="s">
        <v>56</v>
      </c>
      <c r="I53" t="s">
        <v>56</v>
      </c>
      <c r="J53" t="s">
        <v>56</v>
      </c>
      <c r="K53" t="s">
        <v>54</v>
      </c>
      <c r="L53" t="s">
        <v>56</v>
      </c>
      <c r="M53" t="s">
        <v>56</v>
      </c>
      <c r="N53" t="s">
        <v>79</v>
      </c>
      <c r="O53" t="s">
        <v>56</v>
      </c>
      <c r="P53" t="s">
        <v>56</v>
      </c>
      <c r="Q53" t="s">
        <v>56</v>
      </c>
      <c r="R53" t="s">
        <v>56</v>
      </c>
      <c r="S53" t="s">
        <v>49</v>
      </c>
      <c r="T53" t="str">
        <f t="shared" si="0"/>
        <v>No</v>
      </c>
      <c r="U53" t="str">
        <f t="shared" si="1"/>
        <v>Non-Lead</v>
      </c>
      <c r="V53" t="str">
        <f t="shared" si="2"/>
        <v>Tier 5</v>
      </c>
      <c r="W53" t="str">
        <f t="shared" si="3"/>
        <v>No</v>
      </c>
      <c r="X53" t="str">
        <f t="shared" si="4"/>
        <v>No</v>
      </c>
      <c r="Y53" t="str">
        <f t="shared" si="5"/>
        <v>No</v>
      </c>
      <c r="Z53" t="s">
        <v>212</v>
      </c>
      <c r="AA53"/>
    </row>
    <row r="54" spans="1:27" x14ac:dyDescent="0.25">
      <c r="A54" t="s">
        <v>213</v>
      </c>
      <c r="B54">
        <v>53</v>
      </c>
      <c r="C54" t="s">
        <v>267</v>
      </c>
      <c r="D54" t="s">
        <v>54</v>
      </c>
      <c r="E54" t="s">
        <v>46</v>
      </c>
      <c r="F54" t="s">
        <v>47</v>
      </c>
      <c r="G54" t="s">
        <v>48</v>
      </c>
      <c r="H54" t="s">
        <v>56</v>
      </c>
      <c r="I54" t="s">
        <v>56</v>
      </c>
      <c r="J54" t="s">
        <v>56</v>
      </c>
      <c r="K54" t="s">
        <v>54</v>
      </c>
      <c r="L54" t="s">
        <v>56</v>
      </c>
      <c r="M54" t="s">
        <v>56</v>
      </c>
      <c r="N54" t="s">
        <v>79</v>
      </c>
      <c r="O54" t="s">
        <v>56</v>
      </c>
      <c r="P54" t="s">
        <v>56</v>
      </c>
      <c r="Q54" t="s">
        <v>56</v>
      </c>
      <c r="R54" t="s">
        <v>56</v>
      </c>
      <c r="S54" t="s">
        <v>49</v>
      </c>
      <c r="T54" t="str">
        <f t="shared" si="0"/>
        <v>Yes</v>
      </c>
      <c r="U54" t="str">
        <f t="shared" si="1"/>
        <v>Non-Lead</v>
      </c>
      <c r="V54" t="str">
        <f t="shared" si="2"/>
        <v>Tier 5</v>
      </c>
      <c r="W54" t="str">
        <f t="shared" si="3"/>
        <v>No</v>
      </c>
      <c r="X54" t="str">
        <f t="shared" si="4"/>
        <v>No</v>
      </c>
      <c r="Y54" t="str">
        <f t="shared" si="5"/>
        <v>No</v>
      </c>
      <c r="Z54" t="s">
        <v>212</v>
      </c>
      <c r="AA54"/>
    </row>
    <row r="55" spans="1:27" x14ac:dyDescent="0.25">
      <c r="A55" t="s">
        <v>213</v>
      </c>
      <c r="B55">
        <v>54</v>
      </c>
      <c r="C55" t="s">
        <v>268</v>
      </c>
      <c r="D55" t="s">
        <v>77</v>
      </c>
      <c r="E55" t="s">
        <v>46</v>
      </c>
      <c r="F55" t="s">
        <v>47</v>
      </c>
      <c r="G55" t="s">
        <v>51</v>
      </c>
      <c r="H55" t="s">
        <v>56</v>
      </c>
      <c r="I55" t="s">
        <v>56</v>
      </c>
      <c r="J55" t="s">
        <v>56</v>
      </c>
      <c r="K55" t="s">
        <v>60</v>
      </c>
      <c r="L55" t="s">
        <v>56</v>
      </c>
      <c r="M55" t="s">
        <v>56</v>
      </c>
      <c r="N55" t="s">
        <v>52</v>
      </c>
      <c r="O55" t="s">
        <v>56</v>
      </c>
      <c r="P55" t="s">
        <v>56</v>
      </c>
      <c r="Q55" t="s">
        <v>56</v>
      </c>
      <c r="R55" t="s">
        <v>56</v>
      </c>
      <c r="S55" t="s">
        <v>49</v>
      </c>
      <c r="T55" t="str">
        <f t="shared" si="0"/>
        <v>Yes</v>
      </c>
      <c r="U55" t="str">
        <f t="shared" si="1"/>
        <v>GRR</v>
      </c>
      <c r="V55" t="str">
        <f t="shared" si="2"/>
        <v>Tier 3</v>
      </c>
      <c r="W55" t="str">
        <f t="shared" si="3"/>
        <v>Yes</v>
      </c>
      <c r="X55" t="str">
        <f t="shared" si="4"/>
        <v>Yes</v>
      </c>
      <c r="Y55" t="str">
        <f t="shared" si="5"/>
        <v>Yes</v>
      </c>
      <c r="Z55" t="s">
        <v>212</v>
      </c>
      <c r="AA55"/>
    </row>
    <row r="56" spans="1:27" x14ac:dyDescent="0.25">
      <c r="A56" t="s">
        <v>213</v>
      </c>
      <c r="B56">
        <v>55</v>
      </c>
      <c r="C56" t="s">
        <v>269</v>
      </c>
      <c r="D56" t="s">
        <v>77</v>
      </c>
      <c r="E56" t="s">
        <v>78</v>
      </c>
      <c r="F56" t="s">
        <v>49</v>
      </c>
      <c r="G56" t="s">
        <v>60</v>
      </c>
      <c r="H56" t="s">
        <v>56</v>
      </c>
      <c r="I56" t="s">
        <v>56</v>
      </c>
      <c r="J56" t="s">
        <v>56</v>
      </c>
      <c r="K56" t="s">
        <v>60</v>
      </c>
      <c r="L56" t="s">
        <v>56</v>
      </c>
      <c r="M56" t="s">
        <v>56</v>
      </c>
      <c r="N56" t="s">
        <v>79</v>
      </c>
      <c r="O56" t="s">
        <v>56</v>
      </c>
      <c r="P56" t="s">
        <v>56</v>
      </c>
      <c r="Q56" t="s">
        <v>56</v>
      </c>
      <c r="R56" t="s">
        <v>56</v>
      </c>
      <c r="S56" t="s">
        <v>49</v>
      </c>
      <c r="T56" t="str">
        <f t="shared" si="0"/>
        <v>No</v>
      </c>
      <c r="U56" t="str">
        <f t="shared" si="1"/>
        <v>Non-Lead</v>
      </c>
      <c r="V56" t="str">
        <f t="shared" si="2"/>
        <v>Tier 5</v>
      </c>
      <c r="W56" t="str">
        <f t="shared" si="3"/>
        <v>No</v>
      </c>
      <c r="X56" t="str">
        <f t="shared" si="4"/>
        <v>No</v>
      </c>
      <c r="Y56" t="str">
        <f t="shared" si="5"/>
        <v>No</v>
      </c>
      <c r="Z56" t="s">
        <v>212</v>
      </c>
      <c r="AA56"/>
    </row>
    <row r="57" spans="1:27" x14ac:dyDescent="0.25">
      <c r="A57" t="s">
        <v>213</v>
      </c>
      <c r="B57">
        <v>56</v>
      </c>
      <c r="C57" t="s">
        <v>270</v>
      </c>
      <c r="D57" t="s">
        <v>77</v>
      </c>
      <c r="E57" t="s">
        <v>78</v>
      </c>
      <c r="F57" t="s">
        <v>49</v>
      </c>
      <c r="G57" t="s">
        <v>60</v>
      </c>
      <c r="H57" t="s">
        <v>56</v>
      </c>
      <c r="I57" t="s">
        <v>56</v>
      </c>
      <c r="J57" t="s">
        <v>56</v>
      </c>
      <c r="K57" t="s">
        <v>48</v>
      </c>
      <c r="L57" t="s">
        <v>56</v>
      </c>
      <c r="M57" t="s">
        <v>56</v>
      </c>
      <c r="N57" t="s">
        <v>52</v>
      </c>
      <c r="O57" t="s">
        <v>56</v>
      </c>
      <c r="P57" t="s">
        <v>56</v>
      </c>
      <c r="Q57" t="s">
        <v>56</v>
      </c>
      <c r="R57" t="s">
        <v>56</v>
      </c>
      <c r="S57" t="s">
        <v>49</v>
      </c>
      <c r="T57" t="str">
        <f t="shared" si="0"/>
        <v>No</v>
      </c>
      <c r="U57" t="str">
        <f t="shared" si="1"/>
        <v>Non-Lead</v>
      </c>
      <c r="V57" t="str">
        <f t="shared" si="2"/>
        <v>Tier 5</v>
      </c>
      <c r="W57" t="str">
        <f t="shared" si="3"/>
        <v>No</v>
      </c>
      <c r="X57" t="str">
        <f t="shared" si="4"/>
        <v>No</v>
      </c>
      <c r="Y57" t="str">
        <f t="shared" si="5"/>
        <v>No</v>
      </c>
      <c r="Z57" t="s">
        <v>212</v>
      </c>
      <c r="AA57"/>
    </row>
    <row r="58" spans="1:27" x14ac:dyDescent="0.25">
      <c r="A58" t="s">
        <v>213</v>
      </c>
      <c r="B58">
        <v>57</v>
      </c>
      <c r="C58" t="s">
        <v>271</v>
      </c>
      <c r="D58" t="s">
        <v>54</v>
      </c>
      <c r="E58" t="s">
        <v>46</v>
      </c>
      <c r="F58" t="s">
        <v>47</v>
      </c>
      <c r="G58" t="s">
        <v>48</v>
      </c>
      <c r="H58" t="s">
        <v>56</v>
      </c>
      <c r="I58" t="s">
        <v>56</v>
      </c>
      <c r="J58" t="s">
        <v>56</v>
      </c>
      <c r="K58" t="s">
        <v>48</v>
      </c>
      <c r="L58" t="s">
        <v>56</v>
      </c>
      <c r="M58" t="s">
        <v>56</v>
      </c>
      <c r="N58" t="s">
        <v>52</v>
      </c>
      <c r="O58" t="s">
        <v>56</v>
      </c>
      <c r="P58" t="s">
        <v>56</v>
      </c>
      <c r="Q58" t="s">
        <v>56</v>
      </c>
      <c r="R58" t="s">
        <v>56</v>
      </c>
      <c r="S58" t="s">
        <v>49</v>
      </c>
      <c r="T58" t="str">
        <f t="shared" si="0"/>
        <v>Yes</v>
      </c>
      <c r="U58" t="str">
        <f t="shared" si="1"/>
        <v>Non-Lead</v>
      </c>
      <c r="V58" t="str">
        <f t="shared" si="2"/>
        <v>Tier 5</v>
      </c>
      <c r="W58" t="str">
        <f t="shared" si="3"/>
        <v>No</v>
      </c>
      <c r="X58" t="str">
        <f t="shared" si="4"/>
        <v>No</v>
      </c>
      <c r="Y58" t="str">
        <f t="shared" si="5"/>
        <v>No</v>
      </c>
      <c r="Z58" t="s">
        <v>212</v>
      </c>
      <c r="AA58"/>
    </row>
    <row r="59" spans="1:27" x14ac:dyDescent="0.25">
      <c r="A59" t="s">
        <v>213</v>
      </c>
      <c r="B59">
        <v>58</v>
      </c>
      <c r="C59" t="s">
        <v>272</v>
      </c>
      <c r="D59" t="s">
        <v>54</v>
      </c>
      <c r="E59" t="s">
        <v>48</v>
      </c>
      <c r="F59" t="s">
        <v>49</v>
      </c>
      <c r="G59" t="s">
        <v>51</v>
      </c>
      <c r="H59" t="s">
        <v>56</v>
      </c>
      <c r="I59" t="s">
        <v>56</v>
      </c>
      <c r="J59" t="s">
        <v>56</v>
      </c>
      <c r="K59" t="s">
        <v>48</v>
      </c>
      <c r="L59" t="s">
        <v>56</v>
      </c>
      <c r="M59" t="s">
        <v>56</v>
      </c>
      <c r="N59" t="s">
        <v>52</v>
      </c>
      <c r="O59" t="s">
        <v>56</v>
      </c>
      <c r="P59" t="s">
        <v>56</v>
      </c>
      <c r="Q59" t="s">
        <v>56</v>
      </c>
      <c r="R59" t="s">
        <v>56</v>
      </c>
      <c r="S59" t="s">
        <v>49</v>
      </c>
      <c r="T59" t="str">
        <f t="shared" si="0"/>
        <v>No</v>
      </c>
      <c r="U59" t="str">
        <f t="shared" si="1"/>
        <v>Non-Lead</v>
      </c>
      <c r="V59" t="str">
        <f t="shared" si="2"/>
        <v>Tier 5</v>
      </c>
      <c r="W59" t="str">
        <f t="shared" si="3"/>
        <v>No</v>
      </c>
      <c r="X59" t="str">
        <f t="shared" si="4"/>
        <v>No</v>
      </c>
      <c r="Y59" t="str">
        <f t="shared" si="5"/>
        <v>No</v>
      </c>
      <c r="Z59" t="s">
        <v>212</v>
      </c>
      <c r="AA59"/>
    </row>
    <row r="60" spans="1:27" x14ac:dyDescent="0.25">
      <c r="A60" t="s">
        <v>213</v>
      </c>
      <c r="B60">
        <v>59</v>
      </c>
      <c r="C60" t="s">
        <v>273</v>
      </c>
      <c r="D60" t="s">
        <v>77</v>
      </c>
      <c r="E60" t="s">
        <v>46</v>
      </c>
      <c r="F60" t="s">
        <v>47</v>
      </c>
      <c r="G60" t="s">
        <v>51</v>
      </c>
      <c r="H60" t="s">
        <v>56</v>
      </c>
      <c r="I60" t="s">
        <v>56</v>
      </c>
      <c r="J60" t="s">
        <v>56</v>
      </c>
      <c r="K60" t="s">
        <v>48</v>
      </c>
      <c r="L60" t="s">
        <v>56</v>
      </c>
      <c r="M60" t="s">
        <v>56</v>
      </c>
      <c r="N60" t="s">
        <v>52</v>
      </c>
      <c r="O60" t="s">
        <v>56</v>
      </c>
      <c r="P60" t="s">
        <v>56</v>
      </c>
      <c r="Q60" t="s">
        <v>56</v>
      </c>
      <c r="R60" t="s">
        <v>56</v>
      </c>
      <c r="S60" t="s">
        <v>49</v>
      </c>
      <c r="T60" t="str">
        <f t="shared" si="0"/>
        <v>Yes</v>
      </c>
      <c r="U60" t="str">
        <f t="shared" si="1"/>
        <v>GRR</v>
      </c>
      <c r="V60" t="str">
        <f t="shared" si="2"/>
        <v>Tier 3</v>
      </c>
      <c r="W60" t="str">
        <f t="shared" si="3"/>
        <v>Yes</v>
      </c>
      <c r="X60" t="str">
        <f t="shared" si="4"/>
        <v>Yes</v>
      </c>
      <c r="Y60" t="str">
        <f t="shared" si="5"/>
        <v>Yes</v>
      </c>
      <c r="Z60" t="s">
        <v>212</v>
      </c>
      <c r="AA60"/>
    </row>
    <row r="61" spans="1:27" x14ac:dyDescent="0.25">
      <c r="A61" t="s">
        <v>213</v>
      </c>
      <c r="B61">
        <v>60</v>
      </c>
      <c r="C61" t="s">
        <v>274</v>
      </c>
      <c r="D61" t="s">
        <v>77</v>
      </c>
      <c r="E61" t="s">
        <v>48</v>
      </c>
      <c r="F61" t="s">
        <v>49</v>
      </c>
      <c r="G61" t="s">
        <v>51</v>
      </c>
      <c r="H61" t="s">
        <v>56</v>
      </c>
      <c r="I61" t="s">
        <v>56</v>
      </c>
      <c r="J61" t="s">
        <v>56</v>
      </c>
      <c r="K61" t="s">
        <v>51</v>
      </c>
      <c r="L61" t="s">
        <v>56</v>
      </c>
      <c r="M61" t="s">
        <v>56</v>
      </c>
      <c r="N61" t="s">
        <v>52</v>
      </c>
      <c r="O61" t="s">
        <v>56</v>
      </c>
      <c r="P61" t="s">
        <v>56</v>
      </c>
      <c r="Q61" t="s">
        <v>56</v>
      </c>
      <c r="R61" t="s">
        <v>56</v>
      </c>
      <c r="S61" t="s">
        <v>49</v>
      </c>
      <c r="T61" t="str">
        <f t="shared" si="0"/>
        <v>No</v>
      </c>
      <c r="U61" t="str">
        <f t="shared" si="1"/>
        <v>GRR</v>
      </c>
      <c r="V61" t="str">
        <f t="shared" si="2"/>
        <v>Tier 3</v>
      </c>
      <c r="W61" t="str">
        <f t="shared" si="3"/>
        <v>Yes</v>
      </c>
      <c r="X61" t="str">
        <f t="shared" si="4"/>
        <v>Yes</v>
      </c>
      <c r="Y61" t="str">
        <f t="shared" si="5"/>
        <v>Yes</v>
      </c>
      <c r="Z61" t="s">
        <v>212</v>
      </c>
      <c r="AA61"/>
    </row>
    <row r="62" spans="1:27" x14ac:dyDescent="0.25">
      <c r="A62" t="s">
        <v>213</v>
      </c>
      <c r="B62">
        <v>61</v>
      </c>
      <c r="C62" t="s">
        <v>275</v>
      </c>
      <c r="D62" t="s">
        <v>77</v>
      </c>
      <c r="E62" t="s">
        <v>48</v>
      </c>
      <c r="F62" t="s">
        <v>49</v>
      </c>
      <c r="G62" t="s">
        <v>51</v>
      </c>
      <c r="H62" t="s">
        <v>56</v>
      </c>
      <c r="I62" t="s">
        <v>56</v>
      </c>
      <c r="J62" t="s">
        <v>56</v>
      </c>
      <c r="K62" t="s">
        <v>60</v>
      </c>
      <c r="L62" t="s">
        <v>56</v>
      </c>
      <c r="M62" t="s">
        <v>56</v>
      </c>
      <c r="N62" t="s">
        <v>52</v>
      </c>
      <c r="O62" t="s">
        <v>56</v>
      </c>
      <c r="P62" t="s">
        <v>56</v>
      </c>
      <c r="Q62" t="s">
        <v>56</v>
      </c>
      <c r="R62" t="s">
        <v>56</v>
      </c>
      <c r="S62" t="s">
        <v>49</v>
      </c>
      <c r="T62" t="str">
        <f t="shared" si="0"/>
        <v>No</v>
      </c>
      <c r="U62" t="str">
        <f t="shared" si="1"/>
        <v>Non-Lead</v>
      </c>
      <c r="V62" t="str">
        <f t="shared" si="2"/>
        <v>Tier 5</v>
      </c>
      <c r="W62" t="str">
        <f t="shared" si="3"/>
        <v>No</v>
      </c>
      <c r="X62" t="str">
        <f t="shared" si="4"/>
        <v>No</v>
      </c>
      <c r="Y62" t="str">
        <f t="shared" si="5"/>
        <v>No</v>
      </c>
      <c r="Z62" t="s">
        <v>212</v>
      </c>
      <c r="AA62"/>
    </row>
    <row r="63" spans="1:27" x14ac:dyDescent="0.25">
      <c r="A63" t="s">
        <v>213</v>
      </c>
      <c r="B63">
        <v>62</v>
      </c>
      <c r="C63" t="s">
        <v>276</v>
      </c>
      <c r="D63" t="s">
        <v>54</v>
      </c>
      <c r="E63" t="s">
        <v>48</v>
      </c>
      <c r="F63" t="s">
        <v>49</v>
      </c>
      <c r="G63" t="s">
        <v>48</v>
      </c>
      <c r="H63" t="s">
        <v>56</v>
      </c>
      <c r="I63" t="s">
        <v>56</v>
      </c>
      <c r="J63" t="s">
        <v>56</v>
      </c>
      <c r="K63" t="s">
        <v>51</v>
      </c>
      <c r="L63" t="s">
        <v>56</v>
      </c>
      <c r="M63" t="s">
        <v>56</v>
      </c>
      <c r="N63" t="s">
        <v>52</v>
      </c>
      <c r="O63" t="s">
        <v>56</v>
      </c>
      <c r="P63" t="s">
        <v>56</v>
      </c>
      <c r="Q63" t="s">
        <v>56</v>
      </c>
      <c r="R63" t="s">
        <v>56</v>
      </c>
      <c r="S63" t="s">
        <v>49</v>
      </c>
      <c r="T63" t="str">
        <f t="shared" si="0"/>
        <v>No</v>
      </c>
      <c r="U63" t="str">
        <f t="shared" si="1"/>
        <v>GRR</v>
      </c>
      <c r="V63" t="str">
        <f t="shared" si="2"/>
        <v>Tier 3</v>
      </c>
      <c r="W63" t="str">
        <f t="shared" si="3"/>
        <v>Yes</v>
      </c>
      <c r="X63" t="str">
        <f t="shared" si="4"/>
        <v>Yes</v>
      </c>
      <c r="Y63" t="str">
        <f t="shared" si="5"/>
        <v>Yes</v>
      </c>
      <c r="Z63" t="s">
        <v>212</v>
      </c>
      <c r="AA63"/>
    </row>
    <row r="64" spans="1:27" x14ac:dyDescent="0.25">
      <c r="A64" t="s">
        <v>213</v>
      </c>
      <c r="B64">
        <v>63</v>
      </c>
      <c r="C64" t="s">
        <v>277</v>
      </c>
      <c r="D64" t="s">
        <v>54</v>
      </c>
      <c r="E64" t="s">
        <v>78</v>
      </c>
      <c r="F64" t="s">
        <v>49</v>
      </c>
      <c r="G64" t="s">
        <v>60</v>
      </c>
      <c r="H64" t="s">
        <v>56</v>
      </c>
      <c r="I64" t="s">
        <v>56</v>
      </c>
      <c r="J64" t="s">
        <v>56</v>
      </c>
      <c r="K64" t="s">
        <v>54</v>
      </c>
      <c r="L64" t="s">
        <v>50</v>
      </c>
      <c r="M64" t="s">
        <v>56</v>
      </c>
      <c r="N64" t="s">
        <v>52</v>
      </c>
      <c r="O64" t="s">
        <v>49</v>
      </c>
      <c r="P64" t="s">
        <v>54</v>
      </c>
      <c r="Q64" t="s">
        <v>51</v>
      </c>
      <c r="R64" t="s">
        <v>61</v>
      </c>
      <c r="S64" t="s">
        <v>49</v>
      </c>
      <c r="T64" t="str">
        <f t="shared" si="0"/>
        <v>No</v>
      </c>
      <c r="U64" t="str">
        <f t="shared" si="1"/>
        <v>Non-Lead</v>
      </c>
      <c r="V64" t="str">
        <f t="shared" si="2"/>
        <v>Tier 5</v>
      </c>
      <c r="W64" t="str">
        <f t="shared" si="3"/>
        <v>No</v>
      </c>
      <c r="X64" t="str">
        <f t="shared" si="4"/>
        <v>No</v>
      </c>
      <c r="Y64" t="str">
        <f t="shared" si="5"/>
        <v>No</v>
      </c>
      <c r="Z64" t="s">
        <v>212</v>
      </c>
      <c r="AA64"/>
    </row>
    <row r="65" spans="1:27" x14ac:dyDescent="0.25">
      <c r="A65" t="s">
        <v>213</v>
      </c>
      <c r="B65">
        <v>64</v>
      </c>
      <c r="C65" t="s">
        <v>278</v>
      </c>
      <c r="D65" t="s">
        <v>77</v>
      </c>
      <c r="E65" t="s">
        <v>48</v>
      </c>
      <c r="F65" t="s">
        <v>49</v>
      </c>
      <c r="G65" t="s">
        <v>48</v>
      </c>
      <c r="H65" t="s">
        <v>56</v>
      </c>
      <c r="I65" t="s">
        <v>56</v>
      </c>
      <c r="J65" t="s">
        <v>56</v>
      </c>
      <c r="K65" t="s">
        <v>48</v>
      </c>
      <c r="L65" t="s">
        <v>56</v>
      </c>
      <c r="M65" t="s">
        <v>56</v>
      </c>
      <c r="N65" t="s">
        <v>52</v>
      </c>
      <c r="O65" t="s">
        <v>56</v>
      </c>
      <c r="P65" t="s">
        <v>56</v>
      </c>
      <c r="Q65" t="s">
        <v>56</v>
      </c>
      <c r="R65" t="s">
        <v>56</v>
      </c>
      <c r="S65" t="s">
        <v>49</v>
      </c>
      <c r="T65" t="str">
        <f t="shared" si="0"/>
        <v>No</v>
      </c>
      <c r="U65" t="str">
        <f t="shared" si="1"/>
        <v>Non-Lead</v>
      </c>
      <c r="V65" t="str">
        <f t="shared" si="2"/>
        <v>Tier 5</v>
      </c>
      <c r="W65" t="str">
        <f t="shared" si="3"/>
        <v>No</v>
      </c>
      <c r="X65" t="str">
        <f t="shared" si="4"/>
        <v>No</v>
      </c>
      <c r="Y65" t="str">
        <f t="shared" si="5"/>
        <v>No</v>
      </c>
      <c r="Z65" t="s">
        <v>212</v>
      </c>
      <c r="AA65"/>
    </row>
    <row r="66" spans="1:27" x14ac:dyDescent="0.25">
      <c r="A66" t="s">
        <v>213</v>
      </c>
      <c r="B66">
        <v>65</v>
      </c>
      <c r="C66" t="s">
        <v>279</v>
      </c>
      <c r="D66" t="s">
        <v>77</v>
      </c>
      <c r="E66" t="s">
        <v>48</v>
      </c>
      <c r="F66" t="s">
        <v>49</v>
      </c>
      <c r="G66" t="s">
        <v>48</v>
      </c>
      <c r="H66" t="s">
        <v>56</v>
      </c>
      <c r="I66" t="s">
        <v>56</v>
      </c>
      <c r="J66" t="s">
        <v>56</v>
      </c>
      <c r="K66" t="s">
        <v>60</v>
      </c>
      <c r="L66" t="s">
        <v>56</v>
      </c>
      <c r="M66" t="s">
        <v>56</v>
      </c>
      <c r="N66" t="s">
        <v>52</v>
      </c>
      <c r="O66" t="s">
        <v>56</v>
      </c>
      <c r="P66" t="s">
        <v>56</v>
      </c>
      <c r="Q66" t="s">
        <v>56</v>
      </c>
      <c r="R66" t="s">
        <v>56</v>
      </c>
      <c r="S66" t="s">
        <v>49</v>
      </c>
      <c r="T66" t="str">
        <f t="shared" si="0"/>
        <v>No</v>
      </c>
      <c r="U66" t="str">
        <f t="shared" si="1"/>
        <v>Non-Lead</v>
      </c>
      <c r="V66" t="str">
        <f t="shared" si="2"/>
        <v>Tier 5</v>
      </c>
      <c r="W66" t="str">
        <f t="shared" si="3"/>
        <v>No</v>
      </c>
      <c r="X66" t="str">
        <f t="shared" si="4"/>
        <v>No</v>
      </c>
      <c r="Y66" t="str">
        <f t="shared" si="5"/>
        <v>No</v>
      </c>
      <c r="Z66" t="s">
        <v>212</v>
      </c>
      <c r="AA66"/>
    </row>
    <row r="67" spans="1:27" x14ac:dyDescent="0.25">
      <c r="A67" t="s">
        <v>213</v>
      </c>
      <c r="B67">
        <v>66</v>
      </c>
      <c r="C67" t="s">
        <v>280</v>
      </c>
      <c r="D67" t="s">
        <v>77</v>
      </c>
      <c r="E67" t="s">
        <v>46</v>
      </c>
      <c r="F67" t="s">
        <v>47</v>
      </c>
      <c r="G67" t="s">
        <v>51</v>
      </c>
      <c r="H67" t="s">
        <v>56</v>
      </c>
      <c r="I67" t="s">
        <v>56</v>
      </c>
      <c r="J67" t="s">
        <v>56</v>
      </c>
      <c r="K67" t="s">
        <v>60</v>
      </c>
      <c r="L67" t="s">
        <v>56</v>
      </c>
      <c r="M67" t="s">
        <v>56</v>
      </c>
      <c r="N67" t="s">
        <v>52</v>
      </c>
      <c r="O67" t="s">
        <v>56</v>
      </c>
      <c r="P67" t="s">
        <v>56</v>
      </c>
      <c r="Q67" t="s">
        <v>56</v>
      </c>
      <c r="R67" t="s">
        <v>56</v>
      </c>
      <c r="S67" t="s">
        <v>49</v>
      </c>
      <c r="T67" t="str">
        <f t="shared" ref="T67:T130" si="6">IF((OR(E67="Lead",E67="", E67="Unknown")),"Yes","No")</f>
        <v>Yes</v>
      </c>
      <c r="U67" t="str">
        <f t="shared" ref="U67:U130" si="7">IF((OR(G67="Lead")),"Lead",IF((OR(K67="Lead")),"Lead",IF((OR((AND(G67="Galvanized Steel",F67="Yes")),(AND(G67="Galvanized Steel",F67="Unknown")),(AND(G67="Galvanized Steel",F67="")))),"GRR",IF((OR((AND(K67="Galvanized Steel",F67="Yes")),(AND(K67="Galvanized Steel",F67="Unknown")),(AND(K67="Galvanized Steel",F67="")))),"GRR",IF((OR((AND(K67="Galvanized Steel",H67="Yes")),(AND(K67="Galvanized Steel",H67="Unknown")),(AND(H67="Galvanized Steel",F67="")))),"GRR",IF((OR(G67="",G67="Unknown")),"Unknown",IF((OR(K67="",K67="Unknown")),"Unknown","Non-Lead")))))))</f>
        <v>GRR</v>
      </c>
      <c r="V67" t="str">
        <f t="shared" ref="V67:V130" si="8">IF((AND(N67="Single Family",U67="Lead")),"Tier 1",IF((AND(N67="Multi-Family",U67="Lead")),"Tier 2",IF(U67="GRR","Tier 3",IF(OR((AND(N67="Single Family",R67="Before 1989",OR(P67="Copper",Q67="Copper"))),(AND(N67="Single Family",OR(P67="Copper Pipe with Lead Solder",Q67="Copper Pipe with Lead Solder")))),"Tier 4","Tier 5"))))</f>
        <v>Tier 3</v>
      </c>
      <c r="W67" t="str">
        <f t="shared" ref="W67:W130" si="9">IF((OR(U67="Lead",U67="GRR")),"Yes","No")</f>
        <v>Yes</v>
      </c>
      <c r="X67" t="str">
        <f t="shared" ref="X67:X130" si="10">IF((OR(U67="Lead",U67="GRR")),"Yes",IF((OR(E67="Yes",E67="",E67="Unknown")),"Yes","No"))</f>
        <v>Yes</v>
      </c>
      <c r="Y67" t="str">
        <f t="shared" ref="Y67:Y130" si="11">IF(X67="Yes", "Yes", "No")</f>
        <v>Yes</v>
      </c>
      <c r="Z67" t="s">
        <v>212</v>
      </c>
      <c r="AA67"/>
    </row>
    <row r="68" spans="1:27" x14ac:dyDescent="0.25">
      <c r="A68" t="s">
        <v>213</v>
      </c>
      <c r="B68">
        <v>67</v>
      </c>
      <c r="C68" t="s">
        <v>281</v>
      </c>
      <c r="D68" t="s">
        <v>77</v>
      </c>
      <c r="E68" t="s">
        <v>48</v>
      </c>
      <c r="F68" t="s">
        <v>49</v>
      </c>
      <c r="G68" t="s">
        <v>48</v>
      </c>
      <c r="H68" t="s">
        <v>56</v>
      </c>
      <c r="I68" t="s">
        <v>56</v>
      </c>
      <c r="J68" t="s">
        <v>56</v>
      </c>
      <c r="K68" t="s">
        <v>60</v>
      </c>
      <c r="L68" t="s">
        <v>50</v>
      </c>
      <c r="M68" t="s">
        <v>56</v>
      </c>
      <c r="N68" t="s">
        <v>52</v>
      </c>
      <c r="O68" t="s">
        <v>49</v>
      </c>
      <c r="P68" t="s">
        <v>60</v>
      </c>
      <c r="Q68" t="s">
        <v>48</v>
      </c>
      <c r="R68" t="s">
        <v>80</v>
      </c>
      <c r="S68" t="s">
        <v>49</v>
      </c>
      <c r="T68" t="str">
        <f t="shared" si="6"/>
        <v>No</v>
      </c>
      <c r="U68" t="str">
        <f t="shared" si="7"/>
        <v>Non-Lead</v>
      </c>
      <c r="V68" t="str">
        <f t="shared" si="8"/>
        <v>Tier 5</v>
      </c>
      <c r="W68" t="str">
        <f t="shared" si="9"/>
        <v>No</v>
      </c>
      <c r="X68" t="str">
        <f t="shared" si="10"/>
        <v>No</v>
      </c>
      <c r="Y68" t="str">
        <f t="shared" si="11"/>
        <v>No</v>
      </c>
      <c r="Z68" t="s">
        <v>212</v>
      </c>
      <c r="AA68"/>
    </row>
    <row r="69" spans="1:27" x14ac:dyDescent="0.25">
      <c r="A69" t="s">
        <v>213</v>
      </c>
      <c r="B69">
        <v>68</v>
      </c>
      <c r="C69" t="s">
        <v>282</v>
      </c>
      <c r="D69" t="s">
        <v>77</v>
      </c>
      <c r="E69" t="s">
        <v>48</v>
      </c>
      <c r="F69" t="s">
        <v>49</v>
      </c>
      <c r="G69" t="s">
        <v>48</v>
      </c>
      <c r="H69" t="s">
        <v>56</v>
      </c>
      <c r="I69" t="s">
        <v>56</v>
      </c>
      <c r="J69" t="s">
        <v>56</v>
      </c>
      <c r="K69" t="s">
        <v>51</v>
      </c>
      <c r="L69" t="s">
        <v>56</v>
      </c>
      <c r="M69" t="s">
        <v>56</v>
      </c>
      <c r="N69" t="s">
        <v>52</v>
      </c>
      <c r="O69" t="s">
        <v>56</v>
      </c>
      <c r="P69" t="s">
        <v>56</v>
      </c>
      <c r="Q69" t="s">
        <v>56</v>
      </c>
      <c r="R69" t="s">
        <v>56</v>
      </c>
      <c r="S69" t="s">
        <v>49</v>
      </c>
      <c r="T69" t="str">
        <f t="shared" si="6"/>
        <v>No</v>
      </c>
      <c r="U69" t="str">
        <f t="shared" si="7"/>
        <v>GRR</v>
      </c>
      <c r="V69" t="str">
        <f t="shared" si="8"/>
        <v>Tier 3</v>
      </c>
      <c r="W69" t="str">
        <f t="shared" si="9"/>
        <v>Yes</v>
      </c>
      <c r="X69" t="str">
        <f t="shared" si="10"/>
        <v>Yes</v>
      </c>
      <c r="Y69" t="str">
        <f t="shared" si="11"/>
        <v>Yes</v>
      </c>
      <c r="Z69" t="s">
        <v>212</v>
      </c>
      <c r="AA69"/>
    </row>
    <row r="70" spans="1:27" x14ac:dyDescent="0.25">
      <c r="A70" t="s">
        <v>213</v>
      </c>
      <c r="B70">
        <v>69</v>
      </c>
      <c r="C70" t="s">
        <v>283</v>
      </c>
      <c r="D70" t="s">
        <v>77</v>
      </c>
      <c r="E70" t="s">
        <v>48</v>
      </c>
      <c r="F70" t="s">
        <v>49</v>
      </c>
      <c r="G70" t="s">
        <v>48</v>
      </c>
      <c r="H70" t="s">
        <v>56</v>
      </c>
      <c r="I70" t="s">
        <v>56</v>
      </c>
      <c r="J70" t="s">
        <v>56</v>
      </c>
      <c r="K70" t="s">
        <v>48</v>
      </c>
      <c r="L70" t="s">
        <v>56</v>
      </c>
      <c r="M70" t="s">
        <v>56</v>
      </c>
      <c r="N70" t="s">
        <v>52</v>
      </c>
      <c r="O70" t="s">
        <v>56</v>
      </c>
      <c r="P70" t="s">
        <v>56</v>
      </c>
      <c r="Q70" t="s">
        <v>56</v>
      </c>
      <c r="R70" t="s">
        <v>56</v>
      </c>
      <c r="S70" t="s">
        <v>49</v>
      </c>
      <c r="T70" t="str">
        <f t="shared" si="6"/>
        <v>No</v>
      </c>
      <c r="U70" t="str">
        <f t="shared" si="7"/>
        <v>Non-Lead</v>
      </c>
      <c r="V70" t="str">
        <f t="shared" si="8"/>
        <v>Tier 5</v>
      </c>
      <c r="W70" t="str">
        <f t="shared" si="9"/>
        <v>No</v>
      </c>
      <c r="X70" t="str">
        <f t="shared" si="10"/>
        <v>No</v>
      </c>
      <c r="Y70" t="str">
        <f t="shared" si="11"/>
        <v>No</v>
      </c>
      <c r="Z70" t="s">
        <v>212</v>
      </c>
      <c r="AA70"/>
    </row>
    <row r="71" spans="1:27" x14ac:dyDescent="0.25">
      <c r="A71" t="s">
        <v>213</v>
      </c>
      <c r="B71">
        <v>70</v>
      </c>
      <c r="C71" t="s">
        <v>284</v>
      </c>
      <c r="D71" t="s">
        <v>77</v>
      </c>
      <c r="E71" t="s">
        <v>48</v>
      </c>
      <c r="F71" t="s">
        <v>49</v>
      </c>
      <c r="G71" t="s">
        <v>48</v>
      </c>
      <c r="H71" t="s">
        <v>56</v>
      </c>
      <c r="I71" t="s">
        <v>56</v>
      </c>
      <c r="J71" t="s">
        <v>56</v>
      </c>
      <c r="K71" t="s">
        <v>51</v>
      </c>
      <c r="L71" t="s">
        <v>56</v>
      </c>
      <c r="M71" t="s">
        <v>56</v>
      </c>
      <c r="N71" t="s">
        <v>52</v>
      </c>
      <c r="O71" t="s">
        <v>56</v>
      </c>
      <c r="P71" t="s">
        <v>56</v>
      </c>
      <c r="Q71" t="s">
        <v>56</v>
      </c>
      <c r="R71" t="s">
        <v>56</v>
      </c>
      <c r="S71" t="s">
        <v>49</v>
      </c>
      <c r="T71" t="str">
        <f t="shared" si="6"/>
        <v>No</v>
      </c>
      <c r="U71" t="str">
        <f t="shared" si="7"/>
        <v>GRR</v>
      </c>
      <c r="V71" t="str">
        <f t="shared" si="8"/>
        <v>Tier 3</v>
      </c>
      <c r="W71" t="str">
        <f t="shared" si="9"/>
        <v>Yes</v>
      </c>
      <c r="X71" t="str">
        <f t="shared" si="10"/>
        <v>Yes</v>
      </c>
      <c r="Y71" t="str">
        <f t="shared" si="11"/>
        <v>Yes</v>
      </c>
      <c r="Z71" t="s">
        <v>212</v>
      </c>
      <c r="AA71"/>
    </row>
    <row r="72" spans="1:27" x14ac:dyDescent="0.25">
      <c r="A72" t="s">
        <v>213</v>
      </c>
      <c r="B72">
        <v>71</v>
      </c>
      <c r="C72" t="s">
        <v>285</v>
      </c>
      <c r="D72" t="s">
        <v>77</v>
      </c>
      <c r="E72" t="s">
        <v>48</v>
      </c>
      <c r="F72" t="s">
        <v>49</v>
      </c>
      <c r="G72" t="s">
        <v>48</v>
      </c>
      <c r="H72" t="s">
        <v>56</v>
      </c>
      <c r="I72" t="s">
        <v>56</v>
      </c>
      <c r="J72" t="s">
        <v>56</v>
      </c>
      <c r="K72" t="s">
        <v>48</v>
      </c>
      <c r="L72" t="s">
        <v>56</v>
      </c>
      <c r="M72" t="s">
        <v>56</v>
      </c>
      <c r="N72" t="s">
        <v>52</v>
      </c>
      <c r="O72" t="s">
        <v>56</v>
      </c>
      <c r="P72" t="s">
        <v>56</v>
      </c>
      <c r="Q72" t="s">
        <v>56</v>
      </c>
      <c r="R72" t="s">
        <v>56</v>
      </c>
      <c r="S72" t="s">
        <v>49</v>
      </c>
      <c r="T72" t="str">
        <f t="shared" si="6"/>
        <v>No</v>
      </c>
      <c r="U72" t="str">
        <f t="shared" si="7"/>
        <v>Non-Lead</v>
      </c>
      <c r="V72" t="str">
        <f t="shared" si="8"/>
        <v>Tier 5</v>
      </c>
      <c r="W72" t="str">
        <f t="shared" si="9"/>
        <v>No</v>
      </c>
      <c r="X72" t="str">
        <f t="shared" si="10"/>
        <v>No</v>
      </c>
      <c r="Y72" t="str">
        <f t="shared" si="11"/>
        <v>No</v>
      </c>
      <c r="Z72" t="s">
        <v>212</v>
      </c>
      <c r="AA72"/>
    </row>
    <row r="73" spans="1:27" x14ac:dyDescent="0.25">
      <c r="A73" t="s">
        <v>213</v>
      </c>
      <c r="B73">
        <v>72</v>
      </c>
      <c r="C73" t="s">
        <v>286</v>
      </c>
      <c r="D73" t="s">
        <v>54</v>
      </c>
      <c r="E73" t="s">
        <v>46</v>
      </c>
      <c r="F73" t="s">
        <v>49</v>
      </c>
      <c r="G73" t="s">
        <v>51</v>
      </c>
      <c r="H73" t="s">
        <v>56</v>
      </c>
      <c r="I73" t="s">
        <v>56</v>
      </c>
      <c r="J73" t="s">
        <v>56</v>
      </c>
      <c r="K73" t="s">
        <v>51</v>
      </c>
      <c r="L73" t="s">
        <v>56</v>
      </c>
      <c r="M73" t="s">
        <v>56</v>
      </c>
      <c r="N73" t="s">
        <v>52</v>
      </c>
      <c r="O73" t="s">
        <v>56</v>
      </c>
      <c r="P73" t="s">
        <v>56</v>
      </c>
      <c r="Q73" t="s">
        <v>56</v>
      </c>
      <c r="R73" t="s">
        <v>56</v>
      </c>
      <c r="S73" t="s">
        <v>49</v>
      </c>
      <c r="T73" t="str">
        <f t="shared" si="6"/>
        <v>Yes</v>
      </c>
      <c r="U73" t="str">
        <f t="shared" si="7"/>
        <v>GRR</v>
      </c>
      <c r="V73" t="str">
        <f t="shared" si="8"/>
        <v>Tier 3</v>
      </c>
      <c r="W73" t="str">
        <f t="shared" si="9"/>
        <v>Yes</v>
      </c>
      <c r="X73" t="str">
        <f t="shared" si="10"/>
        <v>Yes</v>
      </c>
      <c r="Y73" t="str">
        <f t="shared" si="11"/>
        <v>Yes</v>
      </c>
      <c r="Z73" t="s">
        <v>212</v>
      </c>
      <c r="AA73"/>
    </row>
    <row r="74" spans="1:27" x14ac:dyDescent="0.25">
      <c r="A74" t="s">
        <v>213</v>
      </c>
      <c r="B74">
        <v>73</v>
      </c>
      <c r="C74" t="s">
        <v>287</v>
      </c>
      <c r="D74" t="s">
        <v>54</v>
      </c>
      <c r="E74" t="s">
        <v>48</v>
      </c>
      <c r="F74" t="s">
        <v>49</v>
      </c>
      <c r="G74" t="s">
        <v>48</v>
      </c>
      <c r="H74" t="s">
        <v>56</v>
      </c>
      <c r="I74" t="s">
        <v>56</v>
      </c>
      <c r="J74" t="s">
        <v>56</v>
      </c>
      <c r="K74" t="s">
        <v>48</v>
      </c>
      <c r="L74" t="s">
        <v>56</v>
      </c>
      <c r="M74" t="s">
        <v>56</v>
      </c>
      <c r="N74" t="s">
        <v>52</v>
      </c>
      <c r="O74" t="s">
        <v>56</v>
      </c>
      <c r="P74" t="s">
        <v>56</v>
      </c>
      <c r="Q74" t="s">
        <v>56</v>
      </c>
      <c r="R74" t="s">
        <v>56</v>
      </c>
      <c r="S74" t="s">
        <v>49</v>
      </c>
      <c r="T74" t="str">
        <f t="shared" si="6"/>
        <v>No</v>
      </c>
      <c r="U74" t="str">
        <f t="shared" si="7"/>
        <v>Non-Lead</v>
      </c>
      <c r="V74" t="str">
        <f t="shared" si="8"/>
        <v>Tier 5</v>
      </c>
      <c r="W74" t="str">
        <f t="shared" si="9"/>
        <v>No</v>
      </c>
      <c r="X74" t="str">
        <f t="shared" si="10"/>
        <v>No</v>
      </c>
      <c r="Y74" t="str">
        <f t="shared" si="11"/>
        <v>No</v>
      </c>
      <c r="Z74" t="s">
        <v>212</v>
      </c>
      <c r="AA74"/>
    </row>
    <row r="75" spans="1:27" x14ac:dyDescent="0.25">
      <c r="A75" t="s">
        <v>213</v>
      </c>
      <c r="B75">
        <v>74</v>
      </c>
      <c r="C75" t="s">
        <v>288</v>
      </c>
      <c r="D75" t="s">
        <v>77</v>
      </c>
      <c r="E75" t="s">
        <v>48</v>
      </c>
      <c r="F75" t="s">
        <v>49</v>
      </c>
      <c r="G75" t="s">
        <v>60</v>
      </c>
      <c r="H75" t="s">
        <v>56</v>
      </c>
      <c r="I75" t="s">
        <v>56</v>
      </c>
      <c r="J75" t="s">
        <v>56</v>
      </c>
      <c r="K75" t="s">
        <v>60</v>
      </c>
      <c r="L75" t="s">
        <v>50</v>
      </c>
      <c r="M75" t="s">
        <v>56</v>
      </c>
      <c r="N75" t="s">
        <v>52</v>
      </c>
      <c r="O75" t="s">
        <v>49</v>
      </c>
      <c r="P75" t="s">
        <v>48</v>
      </c>
      <c r="Q75" t="s">
        <v>54</v>
      </c>
      <c r="R75" t="s">
        <v>55</v>
      </c>
      <c r="S75" t="s">
        <v>49</v>
      </c>
      <c r="T75" t="str">
        <f t="shared" si="6"/>
        <v>No</v>
      </c>
      <c r="U75" t="str">
        <f t="shared" si="7"/>
        <v>Non-Lead</v>
      </c>
      <c r="V75" t="str">
        <f t="shared" si="8"/>
        <v>Tier 4</v>
      </c>
      <c r="W75" t="str">
        <f t="shared" si="9"/>
        <v>No</v>
      </c>
      <c r="X75" t="str">
        <f t="shared" si="10"/>
        <v>No</v>
      </c>
      <c r="Y75" t="str">
        <f t="shared" si="11"/>
        <v>No</v>
      </c>
      <c r="Z75" t="s">
        <v>212</v>
      </c>
      <c r="AA75"/>
    </row>
    <row r="76" spans="1:27" x14ac:dyDescent="0.25">
      <c r="A76" t="s">
        <v>213</v>
      </c>
      <c r="B76">
        <v>75</v>
      </c>
      <c r="C76" t="s">
        <v>289</v>
      </c>
      <c r="D76" t="s">
        <v>77</v>
      </c>
      <c r="E76" t="s">
        <v>48</v>
      </c>
      <c r="F76" t="s">
        <v>49</v>
      </c>
      <c r="G76" t="s">
        <v>48</v>
      </c>
      <c r="H76" t="s">
        <v>56</v>
      </c>
      <c r="I76" t="s">
        <v>56</v>
      </c>
      <c r="J76" t="s">
        <v>56</v>
      </c>
      <c r="K76" t="s">
        <v>48</v>
      </c>
      <c r="L76" t="s">
        <v>56</v>
      </c>
      <c r="M76" t="s">
        <v>56</v>
      </c>
      <c r="N76" t="s">
        <v>52</v>
      </c>
      <c r="O76" t="s">
        <v>56</v>
      </c>
      <c r="P76" t="s">
        <v>56</v>
      </c>
      <c r="Q76" t="s">
        <v>56</v>
      </c>
      <c r="R76" t="s">
        <v>56</v>
      </c>
      <c r="S76" t="s">
        <v>49</v>
      </c>
      <c r="T76" t="str">
        <f t="shared" si="6"/>
        <v>No</v>
      </c>
      <c r="U76" t="str">
        <f t="shared" si="7"/>
        <v>Non-Lead</v>
      </c>
      <c r="V76" t="str">
        <f t="shared" si="8"/>
        <v>Tier 5</v>
      </c>
      <c r="W76" t="str">
        <f t="shared" si="9"/>
        <v>No</v>
      </c>
      <c r="X76" t="str">
        <f t="shared" si="10"/>
        <v>No</v>
      </c>
      <c r="Y76" t="str">
        <f t="shared" si="11"/>
        <v>No</v>
      </c>
      <c r="Z76" t="s">
        <v>212</v>
      </c>
      <c r="AA76"/>
    </row>
    <row r="77" spans="1:27" x14ac:dyDescent="0.25">
      <c r="A77" t="s">
        <v>213</v>
      </c>
      <c r="B77">
        <v>76</v>
      </c>
      <c r="C77" t="s">
        <v>290</v>
      </c>
      <c r="D77" t="s">
        <v>77</v>
      </c>
      <c r="E77" t="s">
        <v>46</v>
      </c>
      <c r="F77" t="s">
        <v>47</v>
      </c>
      <c r="G77" t="s">
        <v>48</v>
      </c>
      <c r="H77" t="s">
        <v>56</v>
      </c>
      <c r="I77" t="s">
        <v>56</v>
      </c>
      <c r="J77" t="s">
        <v>56</v>
      </c>
      <c r="K77" t="s">
        <v>51</v>
      </c>
      <c r="L77" t="s">
        <v>56</v>
      </c>
      <c r="M77" t="s">
        <v>56</v>
      </c>
      <c r="N77" t="s">
        <v>79</v>
      </c>
      <c r="O77" t="s">
        <v>47</v>
      </c>
      <c r="P77" t="s">
        <v>54</v>
      </c>
      <c r="Q77" t="s">
        <v>56</v>
      </c>
      <c r="R77" t="s">
        <v>56</v>
      </c>
      <c r="S77" t="s">
        <v>49</v>
      </c>
      <c r="T77" t="str">
        <f t="shared" si="6"/>
        <v>Yes</v>
      </c>
      <c r="U77" t="str">
        <f t="shared" si="7"/>
        <v>GRR</v>
      </c>
      <c r="V77" t="str">
        <f t="shared" si="8"/>
        <v>Tier 3</v>
      </c>
      <c r="W77" t="str">
        <f t="shared" si="9"/>
        <v>Yes</v>
      </c>
      <c r="X77" t="str">
        <f t="shared" si="10"/>
        <v>Yes</v>
      </c>
      <c r="Y77" t="str">
        <f t="shared" si="11"/>
        <v>Yes</v>
      </c>
      <c r="Z77" t="s">
        <v>212</v>
      </c>
      <c r="AA77"/>
    </row>
    <row r="78" spans="1:27" x14ac:dyDescent="0.25">
      <c r="A78" t="s">
        <v>213</v>
      </c>
      <c r="B78">
        <v>77</v>
      </c>
      <c r="C78" t="s">
        <v>291</v>
      </c>
      <c r="D78" t="s">
        <v>77</v>
      </c>
      <c r="E78" t="s">
        <v>48</v>
      </c>
      <c r="F78" t="s">
        <v>49</v>
      </c>
      <c r="G78" t="s">
        <v>48</v>
      </c>
      <c r="H78" t="s">
        <v>56</v>
      </c>
      <c r="I78" t="s">
        <v>56</v>
      </c>
      <c r="J78" t="s">
        <v>56</v>
      </c>
      <c r="K78" t="s">
        <v>51</v>
      </c>
      <c r="L78" t="s">
        <v>56</v>
      </c>
      <c r="M78" t="s">
        <v>56</v>
      </c>
      <c r="N78" t="s">
        <v>79</v>
      </c>
      <c r="O78" t="s">
        <v>56</v>
      </c>
      <c r="P78" t="s">
        <v>56</v>
      </c>
      <c r="Q78" t="s">
        <v>56</v>
      </c>
      <c r="R78" t="s">
        <v>56</v>
      </c>
      <c r="S78" t="s">
        <v>49</v>
      </c>
      <c r="T78" t="str">
        <f t="shared" si="6"/>
        <v>No</v>
      </c>
      <c r="U78" t="str">
        <f t="shared" si="7"/>
        <v>GRR</v>
      </c>
      <c r="V78" t="str">
        <f t="shared" si="8"/>
        <v>Tier 3</v>
      </c>
      <c r="W78" t="str">
        <f t="shared" si="9"/>
        <v>Yes</v>
      </c>
      <c r="X78" t="str">
        <f t="shared" si="10"/>
        <v>Yes</v>
      </c>
      <c r="Y78" t="str">
        <f t="shared" si="11"/>
        <v>Yes</v>
      </c>
      <c r="Z78" t="s">
        <v>212</v>
      </c>
      <c r="AA78"/>
    </row>
    <row r="79" spans="1:27" x14ac:dyDescent="0.25">
      <c r="A79" t="s">
        <v>213</v>
      </c>
      <c r="B79">
        <v>78</v>
      </c>
      <c r="C79" t="s">
        <v>292</v>
      </c>
      <c r="D79" t="s">
        <v>77</v>
      </c>
      <c r="E79" t="s">
        <v>46</v>
      </c>
      <c r="F79" t="s">
        <v>47</v>
      </c>
      <c r="G79" t="s">
        <v>51</v>
      </c>
      <c r="H79" t="s">
        <v>56</v>
      </c>
      <c r="I79" t="s">
        <v>56</v>
      </c>
      <c r="J79" t="s">
        <v>56</v>
      </c>
      <c r="K79" t="s">
        <v>48</v>
      </c>
      <c r="L79" t="s">
        <v>50</v>
      </c>
      <c r="M79" t="s">
        <v>56</v>
      </c>
      <c r="N79" t="s">
        <v>52</v>
      </c>
      <c r="O79" t="s">
        <v>49</v>
      </c>
      <c r="P79" t="s">
        <v>60</v>
      </c>
      <c r="Q79" t="s">
        <v>51</v>
      </c>
      <c r="R79" t="s">
        <v>61</v>
      </c>
      <c r="S79" t="s">
        <v>47</v>
      </c>
      <c r="T79" t="str">
        <f t="shared" si="6"/>
        <v>Yes</v>
      </c>
      <c r="U79" t="str">
        <f t="shared" si="7"/>
        <v>GRR</v>
      </c>
      <c r="V79" t="str">
        <f t="shared" si="8"/>
        <v>Tier 3</v>
      </c>
      <c r="W79" t="str">
        <f t="shared" si="9"/>
        <v>Yes</v>
      </c>
      <c r="X79" t="str">
        <f t="shared" si="10"/>
        <v>Yes</v>
      </c>
      <c r="Y79" t="str">
        <f t="shared" si="11"/>
        <v>Yes</v>
      </c>
      <c r="Z79" t="s">
        <v>212</v>
      </c>
      <c r="AA79"/>
    </row>
    <row r="80" spans="1:27" x14ac:dyDescent="0.25">
      <c r="A80" t="s">
        <v>213</v>
      </c>
      <c r="B80">
        <v>79</v>
      </c>
      <c r="C80" t="s">
        <v>293</v>
      </c>
      <c r="D80" t="s">
        <v>77</v>
      </c>
      <c r="E80" t="s">
        <v>46</v>
      </c>
      <c r="F80" t="s">
        <v>47</v>
      </c>
      <c r="G80" t="s">
        <v>51</v>
      </c>
      <c r="H80" t="s">
        <v>56</v>
      </c>
      <c r="I80" t="s">
        <v>56</v>
      </c>
      <c r="J80" t="s">
        <v>56</v>
      </c>
      <c r="K80" t="s">
        <v>48</v>
      </c>
      <c r="L80" t="s">
        <v>50</v>
      </c>
      <c r="M80" t="s">
        <v>56</v>
      </c>
      <c r="N80" t="s">
        <v>79</v>
      </c>
      <c r="O80" t="s">
        <v>49</v>
      </c>
      <c r="P80" t="s">
        <v>48</v>
      </c>
      <c r="Q80" t="s">
        <v>48</v>
      </c>
      <c r="R80" t="s">
        <v>55</v>
      </c>
      <c r="S80" t="s">
        <v>49</v>
      </c>
      <c r="T80" t="str">
        <f t="shared" si="6"/>
        <v>Yes</v>
      </c>
      <c r="U80" t="str">
        <f t="shared" si="7"/>
        <v>GRR</v>
      </c>
      <c r="V80" t="str">
        <f t="shared" si="8"/>
        <v>Tier 3</v>
      </c>
      <c r="W80" t="str">
        <f t="shared" si="9"/>
        <v>Yes</v>
      </c>
      <c r="X80" t="str">
        <f t="shared" si="10"/>
        <v>Yes</v>
      </c>
      <c r="Y80" t="str">
        <f t="shared" si="11"/>
        <v>Yes</v>
      </c>
      <c r="Z80" t="s">
        <v>212</v>
      </c>
      <c r="AA80"/>
    </row>
    <row r="81" spans="1:27" x14ac:dyDescent="0.25">
      <c r="A81" t="s">
        <v>213</v>
      </c>
      <c r="B81">
        <v>80</v>
      </c>
      <c r="C81" t="s">
        <v>294</v>
      </c>
      <c r="D81" t="s">
        <v>77</v>
      </c>
      <c r="E81" t="s">
        <v>46</v>
      </c>
      <c r="F81" t="s">
        <v>47</v>
      </c>
      <c r="G81" t="s">
        <v>51</v>
      </c>
      <c r="H81" t="s">
        <v>56</v>
      </c>
      <c r="I81" t="s">
        <v>56</v>
      </c>
      <c r="J81" t="s">
        <v>56</v>
      </c>
      <c r="K81" t="s">
        <v>48</v>
      </c>
      <c r="L81" t="s">
        <v>56</v>
      </c>
      <c r="M81" t="s">
        <v>56</v>
      </c>
      <c r="N81" t="s">
        <v>79</v>
      </c>
      <c r="O81" t="s">
        <v>56</v>
      </c>
      <c r="P81" t="s">
        <v>56</v>
      </c>
      <c r="Q81" t="s">
        <v>56</v>
      </c>
      <c r="R81" t="s">
        <v>56</v>
      </c>
      <c r="S81" t="s">
        <v>49</v>
      </c>
      <c r="T81" t="str">
        <f t="shared" si="6"/>
        <v>Yes</v>
      </c>
      <c r="U81" t="str">
        <f t="shared" si="7"/>
        <v>GRR</v>
      </c>
      <c r="V81" t="str">
        <f t="shared" si="8"/>
        <v>Tier 3</v>
      </c>
      <c r="W81" t="str">
        <f t="shared" si="9"/>
        <v>Yes</v>
      </c>
      <c r="X81" t="str">
        <f t="shared" si="10"/>
        <v>Yes</v>
      </c>
      <c r="Y81" t="str">
        <f t="shared" si="11"/>
        <v>Yes</v>
      </c>
      <c r="Z81" t="s">
        <v>212</v>
      </c>
      <c r="AA81"/>
    </row>
    <row r="82" spans="1:27" x14ac:dyDescent="0.25">
      <c r="A82" t="s">
        <v>213</v>
      </c>
      <c r="B82">
        <v>81</v>
      </c>
      <c r="C82" t="s">
        <v>295</v>
      </c>
      <c r="D82" t="s">
        <v>77</v>
      </c>
      <c r="E82" t="s">
        <v>46</v>
      </c>
      <c r="F82" t="s">
        <v>47</v>
      </c>
      <c r="G82" t="s">
        <v>51</v>
      </c>
      <c r="H82" t="s">
        <v>56</v>
      </c>
      <c r="I82" t="s">
        <v>56</v>
      </c>
      <c r="J82" t="s">
        <v>56</v>
      </c>
      <c r="K82" t="s">
        <v>48</v>
      </c>
      <c r="L82" t="s">
        <v>56</v>
      </c>
      <c r="M82" t="s">
        <v>56</v>
      </c>
      <c r="N82" t="s">
        <v>79</v>
      </c>
      <c r="O82" t="s">
        <v>56</v>
      </c>
      <c r="P82" t="s">
        <v>56</v>
      </c>
      <c r="Q82" t="s">
        <v>56</v>
      </c>
      <c r="R82" t="s">
        <v>56</v>
      </c>
      <c r="S82" t="s">
        <v>49</v>
      </c>
      <c r="T82" t="str">
        <f t="shared" si="6"/>
        <v>Yes</v>
      </c>
      <c r="U82" t="str">
        <f t="shared" si="7"/>
        <v>GRR</v>
      </c>
      <c r="V82" t="str">
        <f t="shared" si="8"/>
        <v>Tier 3</v>
      </c>
      <c r="W82" t="str">
        <f t="shared" si="9"/>
        <v>Yes</v>
      </c>
      <c r="X82" t="str">
        <f t="shared" si="10"/>
        <v>Yes</v>
      </c>
      <c r="Y82" t="str">
        <f t="shared" si="11"/>
        <v>Yes</v>
      </c>
      <c r="Z82" t="s">
        <v>212</v>
      </c>
      <c r="AA82"/>
    </row>
    <row r="83" spans="1:27" x14ac:dyDescent="0.25">
      <c r="A83" t="s">
        <v>213</v>
      </c>
      <c r="B83">
        <v>82</v>
      </c>
      <c r="C83" t="s">
        <v>296</v>
      </c>
      <c r="D83" t="s">
        <v>77</v>
      </c>
      <c r="E83" t="s">
        <v>81</v>
      </c>
      <c r="F83" t="s">
        <v>49</v>
      </c>
      <c r="G83" t="s">
        <v>54</v>
      </c>
      <c r="H83" t="s">
        <v>56</v>
      </c>
      <c r="I83" t="s">
        <v>56</v>
      </c>
      <c r="J83" t="s">
        <v>56</v>
      </c>
      <c r="K83" t="s">
        <v>48</v>
      </c>
      <c r="L83" t="s">
        <v>56</v>
      </c>
      <c r="M83" t="s">
        <v>56</v>
      </c>
      <c r="N83" t="s">
        <v>59</v>
      </c>
      <c r="O83" t="s">
        <v>49</v>
      </c>
      <c r="P83" t="s">
        <v>56</v>
      </c>
      <c r="Q83" t="s">
        <v>56</v>
      </c>
      <c r="R83" t="s">
        <v>55</v>
      </c>
      <c r="S83" t="s">
        <v>49</v>
      </c>
      <c r="T83" t="str">
        <f t="shared" si="6"/>
        <v>No</v>
      </c>
      <c r="U83" t="str">
        <f t="shared" si="7"/>
        <v>Non-Lead</v>
      </c>
      <c r="V83" t="str">
        <f t="shared" si="8"/>
        <v>Tier 5</v>
      </c>
      <c r="W83" t="str">
        <f t="shared" si="9"/>
        <v>No</v>
      </c>
      <c r="X83" t="str">
        <f t="shared" si="10"/>
        <v>No</v>
      </c>
      <c r="Y83" t="str">
        <f t="shared" si="11"/>
        <v>No</v>
      </c>
      <c r="Z83" t="s">
        <v>212</v>
      </c>
      <c r="AA83"/>
    </row>
    <row r="84" spans="1:27" x14ac:dyDescent="0.25">
      <c r="A84" t="s">
        <v>213</v>
      </c>
      <c r="B84">
        <v>83</v>
      </c>
      <c r="C84" t="s">
        <v>297</v>
      </c>
      <c r="D84" t="s">
        <v>54</v>
      </c>
      <c r="E84" t="s">
        <v>48</v>
      </c>
      <c r="F84" t="s">
        <v>49</v>
      </c>
      <c r="G84" t="s">
        <v>48</v>
      </c>
      <c r="H84" t="s">
        <v>56</v>
      </c>
      <c r="I84" t="s">
        <v>56</v>
      </c>
      <c r="J84" t="s">
        <v>56</v>
      </c>
      <c r="K84" t="s">
        <v>54</v>
      </c>
      <c r="L84" t="s">
        <v>56</v>
      </c>
      <c r="M84" t="s">
        <v>56</v>
      </c>
      <c r="N84" t="s">
        <v>79</v>
      </c>
      <c r="O84" t="s">
        <v>56</v>
      </c>
      <c r="P84" t="s">
        <v>56</v>
      </c>
      <c r="Q84" t="s">
        <v>56</v>
      </c>
      <c r="R84" t="s">
        <v>56</v>
      </c>
      <c r="S84" t="s">
        <v>49</v>
      </c>
      <c r="T84" t="str">
        <f t="shared" si="6"/>
        <v>No</v>
      </c>
      <c r="U84" t="str">
        <f t="shared" si="7"/>
        <v>Non-Lead</v>
      </c>
      <c r="V84" t="str">
        <f t="shared" si="8"/>
        <v>Tier 5</v>
      </c>
      <c r="W84" t="str">
        <f t="shared" si="9"/>
        <v>No</v>
      </c>
      <c r="X84" t="str">
        <f t="shared" si="10"/>
        <v>No</v>
      </c>
      <c r="Y84" t="str">
        <f t="shared" si="11"/>
        <v>No</v>
      </c>
      <c r="Z84" t="s">
        <v>212</v>
      </c>
      <c r="AA84"/>
    </row>
    <row r="85" spans="1:27" x14ac:dyDescent="0.25">
      <c r="A85" t="s">
        <v>213</v>
      </c>
      <c r="B85">
        <v>84</v>
      </c>
      <c r="C85" t="s">
        <v>298</v>
      </c>
      <c r="D85" t="s">
        <v>54</v>
      </c>
      <c r="E85" t="s">
        <v>48</v>
      </c>
      <c r="F85" t="s">
        <v>49</v>
      </c>
      <c r="G85" t="s">
        <v>51</v>
      </c>
      <c r="H85" t="s">
        <v>56</v>
      </c>
      <c r="I85" t="s">
        <v>56</v>
      </c>
      <c r="J85" t="s">
        <v>56</v>
      </c>
      <c r="K85" t="s">
        <v>51</v>
      </c>
      <c r="L85" t="s">
        <v>56</v>
      </c>
      <c r="M85" t="s">
        <v>56</v>
      </c>
      <c r="N85" t="s">
        <v>52</v>
      </c>
      <c r="O85" t="s">
        <v>56</v>
      </c>
      <c r="P85" t="s">
        <v>56</v>
      </c>
      <c r="Q85" t="s">
        <v>56</v>
      </c>
      <c r="R85" t="s">
        <v>56</v>
      </c>
      <c r="S85" t="s">
        <v>49</v>
      </c>
      <c r="T85" t="str">
        <f t="shared" si="6"/>
        <v>No</v>
      </c>
      <c r="U85" t="str">
        <f t="shared" si="7"/>
        <v>GRR</v>
      </c>
      <c r="V85" t="str">
        <f t="shared" si="8"/>
        <v>Tier 3</v>
      </c>
      <c r="W85" t="str">
        <f t="shared" si="9"/>
        <v>Yes</v>
      </c>
      <c r="X85" t="str">
        <f t="shared" si="10"/>
        <v>Yes</v>
      </c>
      <c r="Y85" t="str">
        <f t="shared" si="11"/>
        <v>Yes</v>
      </c>
      <c r="Z85" t="s">
        <v>212</v>
      </c>
      <c r="AA85"/>
    </row>
    <row r="86" spans="1:27" x14ac:dyDescent="0.25">
      <c r="A86" t="s">
        <v>213</v>
      </c>
      <c r="B86">
        <v>85</v>
      </c>
      <c r="C86" t="s">
        <v>299</v>
      </c>
      <c r="D86" t="s">
        <v>54</v>
      </c>
      <c r="E86" t="s">
        <v>48</v>
      </c>
      <c r="F86" t="s">
        <v>49</v>
      </c>
      <c r="G86" t="s">
        <v>48</v>
      </c>
      <c r="H86" t="s">
        <v>56</v>
      </c>
      <c r="I86" t="s">
        <v>56</v>
      </c>
      <c r="J86" t="s">
        <v>56</v>
      </c>
      <c r="K86" t="s">
        <v>51</v>
      </c>
      <c r="L86" t="s">
        <v>56</v>
      </c>
      <c r="M86" t="s">
        <v>56</v>
      </c>
      <c r="N86" t="s">
        <v>52</v>
      </c>
      <c r="O86" t="s">
        <v>56</v>
      </c>
      <c r="P86" t="s">
        <v>56</v>
      </c>
      <c r="Q86" t="s">
        <v>56</v>
      </c>
      <c r="R86" t="s">
        <v>56</v>
      </c>
      <c r="S86" t="s">
        <v>49</v>
      </c>
      <c r="T86" t="str">
        <f t="shared" si="6"/>
        <v>No</v>
      </c>
      <c r="U86" t="str">
        <f t="shared" si="7"/>
        <v>GRR</v>
      </c>
      <c r="V86" t="str">
        <f t="shared" si="8"/>
        <v>Tier 3</v>
      </c>
      <c r="W86" t="str">
        <f t="shared" si="9"/>
        <v>Yes</v>
      </c>
      <c r="X86" t="str">
        <f t="shared" si="10"/>
        <v>Yes</v>
      </c>
      <c r="Y86" t="str">
        <f t="shared" si="11"/>
        <v>Yes</v>
      </c>
      <c r="Z86" t="s">
        <v>212</v>
      </c>
      <c r="AA86"/>
    </row>
    <row r="87" spans="1:27" x14ac:dyDescent="0.25">
      <c r="A87" t="s">
        <v>213</v>
      </c>
      <c r="B87">
        <v>86</v>
      </c>
      <c r="C87" t="s">
        <v>300</v>
      </c>
      <c r="D87" t="s">
        <v>77</v>
      </c>
      <c r="E87" t="s">
        <v>46</v>
      </c>
      <c r="F87" t="s">
        <v>47</v>
      </c>
      <c r="G87" t="s">
        <v>51</v>
      </c>
      <c r="H87" t="s">
        <v>56</v>
      </c>
      <c r="I87" t="s">
        <v>56</v>
      </c>
      <c r="J87" t="s">
        <v>56</v>
      </c>
      <c r="K87" t="s">
        <v>51</v>
      </c>
      <c r="L87" t="s">
        <v>50</v>
      </c>
      <c r="M87" t="s">
        <v>56</v>
      </c>
      <c r="N87" t="s">
        <v>52</v>
      </c>
      <c r="O87" t="s">
        <v>49</v>
      </c>
      <c r="P87" t="s">
        <v>48</v>
      </c>
      <c r="Q87" t="s">
        <v>48</v>
      </c>
      <c r="R87" t="s">
        <v>56</v>
      </c>
      <c r="S87" t="s">
        <v>49</v>
      </c>
      <c r="T87" t="str">
        <f t="shared" si="6"/>
        <v>Yes</v>
      </c>
      <c r="U87" t="str">
        <f t="shared" si="7"/>
        <v>GRR</v>
      </c>
      <c r="V87" t="str">
        <f t="shared" si="8"/>
        <v>Tier 3</v>
      </c>
      <c r="W87" t="str">
        <f t="shared" si="9"/>
        <v>Yes</v>
      </c>
      <c r="X87" t="str">
        <f t="shared" si="10"/>
        <v>Yes</v>
      </c>
      <c r="Y87" t="str">
        <f t="shared" si="11"/>
        <v>Yes</v>
      </c>
      <c r="Z87" t="s">
        <v>212</v>
      </c>
      <c r="AA87"/>
    </row>
    <row r="88" spans="1:27" x14ac:dyDescent="0.25">
      <c r="A88" t="s">
        <v>213</v>
      </c>
      <c r="B88">
        <v>87</v>
      </c>
      <c r="C88" t="s">
        <v>301</v>
      </c>
      <c r="D88" t="s">
        <v>77</v>
      </c>
      <c r="E88" t="s">
        <v>46</v>
      </c>
      <c r="F88" t="s">
        <v>47</v>
      </c>
      <c r="G88" t="s">
        <v>51</v>
      </c>
      <c r="H88" t="s">
        <v>56</v>
      </c>
      <c r="I88" t="s">
        <v>56</v>
      </c>
      <c r="J88" t="s">
        <v>56</v>
      </c>
      <c r="K88" t="s">
        <v>51</v>
      </c>
      <c r="L88" t="s">
        <v>56</v>
      </c>
      <c r="M88" t="s">
        <v>56</v>
      </c>
      <c r="N88" t="s">
        <v>52</v>
      </c>
      <c r="O88" t="s">
        <v>49</v>
      </c>
      <c r="P88" t="s">
        <v>56</v>
      </c>
      <c r="Q88" t="s">
        <v>56</v>
      </c>
      <c r="R88" t="s">
        <v>56</v>
      </c>
      <c r="S88" t="s">
        <v>49</v>
      </c>
      <c r="T88" t="str">
        <f t="shared" si="6"/>
        <v>Yes</v>
      </c>
      <c r="U88" t="str">
        <f t="shared" si="7"/>
        <v>GRR</v>
      </c>
      <c r="V88" t="str">
        <f t="shared" si="8"/>
        <v>Tier 3</v>
      </c>
      <c r="W88" t="str">
        <f t="shared" si="9"/>
        <v>Yes</v>
      </c>
      <c r="X88" t="str">
        <f t="shared" si="10"/>
        <v>Yes</v>
      </c>
      <c r="Y88" t="str">
        <f t="shared" si="11"/>
        <v>Yes</v>
      </c>
      <c r="Z88" t="s">
        <v>212</v>
      </c>
      <c r="AA88"/>
    </row>
    <row r="89" spans="1:27" x14ac:dyDescent="0.25">
      <c r="A89" t="s">
        <v>213</v>
      </c>
      <c r="B89">
        <v>88</v>
      </c>
      <c r="C89" t="s">
        <v>302</v>
      </c>
      <c r="D89" t="s">
        <v>77</v>
      </c>
      <c r="E89" t="s">
        <v>48</v>
      </c>
      <c r="F89" t="s">
        <v>49</v>
      </c>
      <c r="G89" t="s">
        <v>48</v>
      </c>
      <c r="H89" t="s">
        <v>56</v>
      </c>
      <c r="I89" t="s">
        <v>56</v>
      </c>
      <c r="J89" t="s">
        <v>56</v>
      </c>
      <c r="K89" t="s">
        <v>48</v>
      </c>
      <c r="L89" t="s">
        <v>50</v>
      </c>
      <c r="M89" t="s">
        <v>56</v>
      </c>
      <c r="N89" t="s">
        <v>79</v>
      </c>
      <c r="O89" t="s">
        <v>56</v>
      </c>
      <c r="P89" t="s">
        <v>56</v>
      </c>
      <c r="Q89" t="s">
        <v>56</v>
      </c>
      <c r="R89" t="s">
        <v>56</v>
      </c>
      <c r="S89" t="s">
        <v>49</v>
      </c>
      <c r="T89" t="str">
        <f t="shared" si="6"/>
        <v>No</v>
      </c>
      <c r="U89" t="str">
        <f t="shared" si="7"/>
        <v>Non-Lead</v>
      </c>
      <c r="V89" t="str">
        <f t="shared" si="8"/>
        <v>Tier 5</v>
      </c>
      <c r="W89" t="str">
        <f t="shared" si="9"/>
        <v>No</v>
      </c>
      <c r="X89" t="str">
        <f t="shared" si="10"/>
        <v>No</v>
      </c>
      <c r="Y89" t="str">
        <f t="shared" si="11"/>
        <v>No</v>
      </c>
      <c r="Z89" t="s">
        <v>212</v>
      </c>
      <c r="AA89"/>
    </row>
    <row r="90" spans="1:27" x14ac:dyDescent="0.25">
      <c r="A90" t="s">
        <v>213</v>
      </c>
      <c r="B90">
        <v>89</v>
      </c>
      <c r="C90" t="s">
        <v>303</v>
      </c>
      <c r="D90" t="s">
        <v>77</v>
      </c>
      <c r="E90" t="s">
        <v>48</v>
      </c>
      <c r="F90" t="s">
        <v>49</v>
      </c>
      <c r="G90" t="s">
        <v>48</v>
      </c>
      <c r="H90" t="s">
        <v>56</v>
      </c>
      <c r="I90" t="s">
        <v>56</v>
      </c>
      <c r="J90" t="s">
        <v>56</v>
      </c>
      <c r="K90" t="s">
        <v>48</v>
      </c>
      <c r="L90" t="s">
        <v>56</v>
      </c>
      <c r="M90" t="s">
        <v>56</v>
      </c>
      <c r="N90" t="s">
        <v>52</v>
      </c>
      <c r="O90" t="s">
        <v>56</v>
      </c>
      <c r="P90" t="s">
        <v>56</v>
      </c>
      <c r="Q90" t="s">
        <v>56</v>
      </c>
      <c r="R90" t="s">
        <v>56</v>
      </c>
      <c r="S90" t="s">
        <v>49</v>
      </c>
      <c r="T90" t="str">
        <f t="shared" si="6"/>
        <v>No</v>
      </c>
      <c r="U90" t="str">
        <f t="shared" si="7"/>
        <v>Non-Lead</v>
      </c>
      <c r="V90" t="str">
        <f t="shared" si="8"/>
        <v>Tier 5</v>
      </c>
      <c r="W90" t="str">
        <f t="shared" si="9"/>
        <v>No</v>
      </c>
      <c r="X90" t="str">
        <f t="shared" si="10"/>
        <v>No</v>
      </c>
      <c r="Y90" t="str">
        <f t="shared" si="11"/>
        <v>No</v>
      </c>
      <c r="Z90" t="s">
        <v>212</v>
      </c>
      <c r="AA90"/>
    </row>
    <row r="91" spans="1:27" x14ac:dyDescent="0.25">
      <c r="A91" t="s">
        <v>213</v>
      </c>
      <c r="B91">
        <v>90</v>
      </c>
      <c r="C91" t="s">
        <v>304</v>
      </c>
      <c r="D91" t="s">
        <v>77</v>
      </c>
      <c r="E91" t="s">
        <v>46</v>
      </c>
      <c r="F91" t="s">
        <v>47</v>
      </c>
      <c r="G91" t="s">
        <v>51</v>
      </c>
      <c r="H91" t="s">
        <v>56</v>
      </c>
      <c r="I91" t="s">
        <v>56</v>
      </c>
      <c r="J91" t="s">
        <v>56</v>
      </c>
      <c r="K91" t="s">
        <v>51</v>
      </c>
      <c r="L91" t="s">
        <v>50</v>
      </c>
      <c r="M91" t="s">
        <v>56</v>
      </c>
      <c r="N91" t="s">
        <v>52</v>
      </c>
      <c r="O91" t="s">
        <v>49</v>
      </c>
      <c r="P91" t="s">
        <v>56</v>
      </c>
      <c r="Q91" t="s">
        <v>56</v>
      </c>
      <c r="R91" t="s">
        <v>55</v>
      </c>
      <c r="S91" t="s">
        <v>49</v>
      </c>
      <c r="T91" t="str">
        <f t="shared" si="6"/>
        <v>Yes</v>
      </c>
      <c r="U91" t="str">
        <f t="shared" si="7"/>
        <v>GRR</v>
      </c>
      <c r="V91" t="str">
        <f t="shared" si="8"/>
        <v>Tier 3</v>
      </c>
      <c r="W91" t="str">
        <f t="shared" si="9"/>
        <v>Yes</v>
      </c>
      <c r="X91" t="str">
        <f t="shared" si="10"/>
        <v>Yes</v>
      </c>
      <c r="Y91" t="str">
        <f t="shared" si="11"/>
        <v>Yes</v>
      </c>
      <c r="Z91" t="s">
        <v>212</v>
      </c>
      <c r="AA91"/>
    </row>
    <row r="92" spans="1:27" x14ac:dyDescent="0.25">
      <c r="A92" t="s">
        <v>213</v>
      </c>
      <c r="B92">
        <v>91</v>
      </c>
      <c r="C92" t="s">
        <v>305</v>
      </c>
      <c r="D92" t="s">
        <v>77</v>
      </c>
      <c r="E92" t="s">
        <v>46</v>
      </c>
      <c r="F92" t="s">
        <v>47</v>
      </c>
      <c r="G92" t="s">
        <v>51</v>
      </c>
      <c r="H92" t="s">
        <v>56</v>
      </c>
      <c r="I92" t="s">
        <v>56</v>
      </c>
      <c r="J92" t="s">
        <v>56</v>
      </c>
      <c r="K92" t="s">
        <v>48</v>
      </c>
      <c r="L92" t="s">
        <v>56</v>
      </c>
      <c r="M92" t="s">
        <v>56</v>
      </c>
      <c r="N92" t="s">
        <v>52</v>
      </c>
      <c r="O92" t="s">
        <v>56</v>
      </c>
      <c r="P92" t="s">
        <v>56</v>
      </c>
      <c r="Q92" t="s">
        <v>56</v>
      </c>
      <c r="R92" t="s">
        <v>56</v>
      </c>
      <c r="S92" t="s">
        <v>49</v>
      </c>
      <c r="T92" t="str">
        <f t="shared" si="6"/>
        <v>Yes</v>
      </c>
      <c r="U92" t="str">
        <f t="shared" si="7"/>
        <v>GRR</v>
      </c>
      <c r="V92" t="str">
        <f t="shared" si="8"/>
        <v>Tier 3</v>
      </c>
      <c r="W92" t="str">
        <f t="shared" si="9"/>
        <v>Yes</v>
      </c>
      <c r="X92" t="str">
        <f t="shared" si="10"/>
        <v>Yes</v>
      </c>
      <c r="Y92" t="str">
        <f t="shared" si="11"/>
        <v>Yes</v>
      </c>
      <c r="Z92" t="s">
        <v>212</v>
      </c>
      <c r="AA92"/>
    </row>
    <row r="93" spans="1:27" x14ac:dyDescent="0.25">
      <c r="A93" t="s">
        <v>213</v>
      </c>
      <c r="B93">
        <v>92</v>
      </c>
      <c r="C93" t="s">
        <v>306</v>
      </c>
      <c r="D93" t="s">
        <v>77</v>
      </c>
      <c r="E93" t="s">
        <v>46</v>
      </c>
      <c r="F93" t="s">
        <v>47</v>
      </c>
      <c r="G93" t="s">
        <v>54</v>
      </c>
      <c r="H93" t="s">
        <v>56</v>
      </c>
      <c r="I93" t="s">
        <v>56</v>
      </c>
      <c r="J93" t="s">
        <v>56</v>
      </c>
      <c r="K93" t="s">
        <v>60</v>
      </c>
      <c r="L93" t="s">
        <v>83</v>
      </c>
      <c r="M93" t="s">
        <v>56</v>
      </c>
      <c r="N93" t="s">
        <v>52</v>
      </c>
      <c r="O93" t="s">
        <v>49</v>
      </c>
      <c r="P93" t="s">
        <v>54</v>
      </c>
      <c r="Q93" t="s">
        <v>51</v>
      </c>
      <c r="R93" t="s">
        <v>55</v>
      </c>
      <c r="S93" t="s">
        <v>49</v>
      </c>
      <c r="T93" t="str">
        <f t="shared" si="6"/>
        <v>Yes</v>
      </c>
      <c r="U93" t="str">
        <f t="shared" si="7"/>
        <v>Non-Lead</v>
      </c>
      <c r="V93" t="str">
        <f t="shared" si="8"/>
        <v>Tier 5</v>
      </c>
      <c r="W93" t="str">
        <f t="shared" si="9"/>
        <v>No</v>
      </c>
      <c r="X93" t="str">
        <f t="shared" si="10"/>
        <v>No</v>
      </c>
      <c r="Y93" t="str">
        <f t="shared" si="11"/>
        <v>No</v>
      </c>
      <c r="Z93" t="s">
        <v>212</v>
      </c>
      <c r="AA93"/>
    </row>
    <row r="94" spans="1:27" x14ac:dyDescent="0.25">
      <c r="A94" t="s">
        <v>213</v>
      </c>
      <c r="B94">
        <v>93</v>
      </c>
      <c r="C94" t="s">
        <v>307</v>
      </c>
      <c r="D94" t="s">
        <v>77</v>
      </c>
      <c r="E94" t="s">
        <v>46</v>
      </c>
      <c r="F94" t="s">
        <v>47</v>
      </c>
      <c r="G94" t="s">
        <v>48</v>
      </c>
      <c r="H94" t="s">
        <v>56</v>
      </c>
      <c r="I94" t="s">
        <v>56</v>
      </c>
      <c r="J94" t="s">
        <v>56</v>
      </c>
      <c r="K94" t="s">
        <v>48</v>
      </c>
      <c r="L94" t="s">
        <v>56</v>
      </c>
      <c r="M94" t="s">
        <v>56</v>
      </c>
      <c r="N94" t="s">
        <v>52</v>
      </c>
      <c r="O94" t="s">
        <v>56</v>
      </c>
      <c r="P94" t="s">
        <v>56</v>
      </c>
      <c r="Q94" t="s">
        <v>56</v>
      </c>
      <c r="R94" t="s">
        <v>56</v>
      </c>
      <c r="S94" t="s">
        <v>49</v>
      </c>
      <c r="T94" t="str">
        <f t="shared" si="6"/>
        <v>Yes</v>
      </c>
      <c r="U94" t="str">
        <f t="shared" si="7"/>
        <v>Non-Lead</v>
      </c>
      <c r="V94" t="str">
        <f t="shared" si="8"/>
        <v>Tier 5</v>
      </c>
      <c r="W94" t="str">
        <f t="shared" si="9"/>
        <v>No</v>
      </c>
      <c r="X94" t="str">
        <f t="shared" si="10"/>
        <v>No</v>
      </c>
      <c r="Y94" t="str">
        <f t="shared" si="11"/>
        <v>No</v>
      </c>
      <c r="Z94" t="s">
        <v>212</v>
      </c>
      <c r="AA94"/>
    </row>
    <row r="95" spans="1:27" x14ac:dyDescent="0.25">
      <c r="A95" t="s">
        <v>213</v>
      </c>
      <c r="B95">
        <v>94</v>
      </c>
      <c r="C95" t="s">
        <v>308</v>
      </c>
      <c r="D95" t="s">
        <v>77</v>
      </c>
      <c r="E95" t="s">
        <v>46</v>
      </c>
      <c r="F95" t="s">
        <v>47</v>
      </c>
      <c r="G95" t="s">
        <v>51</v>
      </c>
      <c r="H95" t="s">
        <v>56</v>
      </c>
      <c r="I95" t="s">
        <v>56</v>
      </c>
      <c r="J95" t="s">
        <v>56</v>
      </c>
      <c r="K95" t="s">
        <v>60</v>
      </c>
      <c r="L95" t="s">
        <v>56</v>
      </c>
      <c r="M95" t="s">
        <v>56</v>
      </c>
      <c r="N95" t="s">
        <v>79</v>
      </c>
      <c r="O95" t="s">
        <v>49</v>
      </c>
      <c r="P95" t="s">
        <v>60</v>
      </c>
      <c r="Q95" t="s">
        <v>60</v>
      </c>
      <c r="R95" t="s">
        <v>56</v>
      </c>
      <c r="S95" t="s">
        <v>49</v>
      </c>
      <c r="T95" t="str">
        <f t="shared" si="6"/>
        <v>Yes</v>
      </c>
      <c r="U95" t="str">
        <f t="shared" si="7"/>
        <v>GRR</v>
      </c>
      <c r="V95" t="str">
        <f t="shared" si="8"/>
        <v>Tier 3</v>
      </c>
      <c r="W95" t="str">
        <f t="shared" si="9"/>
        <v>Yes</v>
      </c>
      <c r="X95" t="str">
        <f t="shared" si="10"/>
        <v>Yes</v>
      </c>
      <c r="Y95" t="str">
        <f t="shared" si="11"/>
        <v>Yes</v>
      </c>
      <c r="Z95" t="s">
        <v>210</v>
      </c>
      <c r="AA95"/>
    </row>
    <row r="96" spans="1:27" x14ac:dyDescent="0.25">
      <c r="A96" t="s">
        <v>213</v>
      </c>
      <c r="B96">
        <v>95</v>
      </c>
      <c r="C96" t="s">
        <v>309</v>
      </c>
      <c r="D96" t="s">
        <v>77</v>
      </c>
      <c r="E96" t="s">
        <v>48</v>
      </c>
      <c r="F96" t="s">
        <v>49</v>
      </c>
      <c r="G96" t="s">
        <v>51</v>
      </c>
      <c r="H96" t="s">
        <v>56</v>
      </c>
      <c r="I96" t="s">
        <v>56</v>
      </c>
      <c r="J96" t="s">
        <v>56</v>
      </c>
      <c r="K96" t="s">
        <v>48</v>
      </c>
      <c r="L96" t="s">
        <v>56</v>
      </c>
      <c r="M96" t="s">
        <v>56</v>
      </c>
      <c r="N96" t="s">
        <v>52</v>
      </c>
      <c r="O96" t="s">
        <v>56</v>
      </c>
      <c r="P96" t="s">
        <v>56</v>
      </c>
      <c r="Q96" t="s">
        <v>56</v>
      </c>
      <c r="R96" t="s">
        <v>56</v>
      </c>
      <c r="S96" t="s">
        <v>49</v>
      </c>
      <c r="T96" t="str">
        <f t="shared" si="6"/>
        <v>No</v>
      </c>
      <c r="U96" t="str">
        <f t="shared" si="7"/>
        <v>Non-Lead</v>
      </c>
      <c r="V96" t="str">
        <f t="shared" si="8"/>
        <v>Tier 5</v>
      </c>
      <c r="W96" t="str">
        <f t="shared" si="9"/>
        <v>No</v>
      </c>
      <c r="X96" t="str">
        <f t="shared" si="10"/>
        <v>No</v>
      </c>
      <c r="Y96" t="str">
        <f t="shared" si="11"/>
        <v>No</v>
      </c>
      <c r="Z96" t="s">
        <v>212</v>
      </c>
      <c r="AA96"/>
    </row>
    <row r="97" spans="1:27" x14ac:dyDescent="0.25">
      <c r="A97" t="s">
        <v>213</v>
      </c>
      <c r="B97">
        <v>96</v>
      </c>
      <c r="C97" t="s">
        <v>310</v>
      </c>
      <c r="D97" t="s">
        <v>77</v>
      </c>
      <c r="E97" t="s">
        <v>48</v>
      </c>
      <c r="F97" t="s">
        <v>49</v>
      </c>
      <c r="G97" t="s">
        <v>48</v>
      </c>
      <c r="H97" t="s">
        <v>56</v>
      </c>
      <c r="I97" t="s">
        <v>56</v>
      </c>
      <c r="J97" t="s">
        <v>56</v>
      </c>
      <c r="K97" t="s">
        <v>54</v>
      </c>
      <c r="L97" t="s">
        <v>50</v>
      </c>
      <c r="M97" t="s">
        <v>56</v>
      </c>
      <c r="N97" t="s">
        <v>52</v>
      </c>
      <c r="O97" t="s">
        <v>56</v>
      </c>
      <c r="P97" t="s">
        <v>56</v>
      </c>
      <c r="Q97" t="s">
        <v>56</v>
      </c>
      <c r="R97" t="s">
        <v>56</v>
      </c>
      <c r="S97" t="s">
        <v>49</v>
      </c>
      <c r="T97" t="str">
        <f t="shared" si="6"/>
        <v>No</v>
      </c>
      <c r="U97" t="str">
        <f t="shared" si="7"/>
        <v>Non-Lead</v>
      </c>
      <c r="V97" t="str">
        <f t="shared" si="8"/>
        <v>Tier 5</v>
      </c>
      <c r="W97" t="str">
        <f t="shared" si="9"/>
        <v>No</v>
      </c>
      <c r="X97" t="str">
        <f t="shared" si="10"/>
        <v>No</v>
      </c>
      <c r="Y97" t="str">
        <f t="shared" si="11"/>
        <v>No</v>
      </c>
      <c r="Z97" t="s">
        <v>212</v>
      </c>
      <c r="AA97"/>
    </row>
    <row r="98" spans="1:27" x14ac:dyDescent="0.25">
      <c r="A98" t="s">
        <v>213</v>
      </c>
      <c r="B98">
        <v>97</v>
      </c>
      <c r="C98" t="s">
        <v>311</v>
      </c>
      <c r="D98" t="s">
        <v>77</v>
      </c>
      <c r="E98" t="s">
        <v>48</v>
      </c>
      <c r="F98" t="s">
        <v>49</v>
      </c>
      <c r="G98" t="s">
        <v>60</v>
      </c>
      <c r="H98" t="s">
        <v>56</v>
      </c>
      <c r="I98" t="s">
        <v>56</v>
      </c>
      <c r="J98" t="s">
        <v>56</v>
      </c>
      <c r="K98" t="s">
        <v>60</v>
      </c>
      <c r="L98" t="s">
        <v>56</v>
      </c>
      <c r="M98" t="s">
        <v>56</v>
      </c>
      <c r="N98" t="s">
        <v>52</v>
      </c>
      <c r="O98" t="s">
        <v>56</v>
      </c>
      <c r="P98" t="s">
        <v>56</v>
      </c>
      <c r="Q98" t="s">
        <v>56</v>
      </c>
      <c r="R98" t="s">
        <v>56</v>
      </c>
      <c r="S98" t="s">
        <v>49</v>
      </c>
      <c r="T98" t="str">
        <f t="shared" si="6"/>
        <v>No</v>
      </c>
      <c r="U98" t="str">
        <f t="shared" si="7"/>
        <v>Non-Lead</v>
      </c>
      <c r="V98" t="str">
        <f t="shared" si="8"/>
        <v>Tier 5</v>
      </c>
      <c r="W98" t="str">
        <f t="shared" si="9"/>
        <v>No</v>
      </c>
      <c r="X98" t="str">
        <f t="shared" si="10"/>
        <v>No</v>
      </c>
      <c r="Y98" t="str">
        <f t="shared" si="11"/>
        <v>No</v>
      </c>
      <c r="Z98" t="s">
        <v>212</v>
      </c>
      <c r="AA98"/>
    </row>
    <row r="99" spans="1:27" x14ac:dyDescent="0.25">
      <c r="A99" t="s">
        <v>213</v>
      </c>
      <c r="B99">
        <v>98</v>
      </c>
      <c r="C99" t="s">
        <v>312</v>
      </c>
      <c r="D99" t="s">
        <v>77</v>
      </c>
      <c r="E99" t="s">
        <v>48</v>
      </c>
      <c r="F99" t="s">
        <v>49</v>
      </c>
      <c r="G99" t="s">
        <v>60</v>
      </c>
      <c r="H99" t="s">
        <v>56</v>
      </c>
      <c r="I99" t="s">
        <v>56</v>
      </c>
      <c r="J99" t="s">
        <v>56</v>
      </c>
      <c r="K99" t="s">
        <v>51</v>
      </c>
      <c r="L99" t="s">
        <v>56</v>
      </c>
      <c r="M99" t="s">
        <v>56</v>
      </c>
      <c r="N99" t="s">
        <v>52</v>
      </c>
      <c r="O99" t="s">
        <v>56</v>
      </c>
      <c r="P99" t="s">
        <v>56</v>
      </c>
      <c r="Q99" t="s">
        <v>56</v>
      </c>
      <c r="R99" t="s">
        <v>56</v>
      </c>
      <c r="S99" t="s">
        <v>49</v>
      </c>
      <c r="T99" t="str">
        <f t="shared" si="6"/>
        <v>No</v>
      </c>
      <c r="U99" t="str">
        <f t="shared" si="7"/>
        <v>GRR</v>
      </c>
      <c r="V99" t="str">
        <f t="shared" si="8"/>
        <v>Tier 3</v>
      </c>
      <c r="W99" t="str">
        <f t="shared" si="9"/>
        <v>Yes</v>
      </c>
      <c r="X99" t="str">
        <f t="shared" si="10"/>
        <v>Yes</v>
      </c>
      <c r="Y99" t="str">
        <f t="shared" si="11"/>
        <v>Yes</v>
      </c>
      <c r="Z99" t="s">
        <v>212</v>
      </c>
      <c r="AA99"/>
    </row>
    <row r="100" spans="1:27" x14ac:dyDescent="0.25">
      <c r="A100" t="s">
        <v>213</v>
      </c>
      <c r="B100">
        <v>99</v>
      </c>
      <c r="C100" t="s">
        <v>313</v>
      </c>
      <c r="D100" t="s">
        <v>77</v>
      </c>
      <c r="E100" t="s">
        <v>46</v>
      </c>
      <c r="F100" t="s">
        <v>47</v>
      </c>
      <c r="G100" t="s">
        <v>60</v>
      </c>
      <c r="H100" t="s">
        <v>56</v>
      </c>
      <c r="I100" t="s">
        <v>56</v>
      </c>
      <c r="J100" t="s">
        <v>56</v>
      </c>
      <c r="K100" t="s">
        <v>54</v>
      </c>
      <c r="L100" t="s">
        <v>56</v>
      </c>
      <c r="M100" t="s">
        <v>56</v>
      </c>
      <c r="N100" t="s">
        <v>52</v>
      </c>
      <c r="O100" t="s">
        <v>56</v>
      </c>
      <c r="P100" t="s">
        <v>56</v>
      </c>
      <c r="Q100" t="s">
        <v>56</v>
      </c>
      <c r="R100" t="s">
        <v>56</v>
      </c>
      <c r="S100" t="s">
        <v>49</v>
      </c>
      <c r="T100" t="str">
        <f t="shared" si="6"/>
        <v>Yes</v>
      </c>
      <c r="U100" t="str">
        <f t="shared" si="7"/>
        <v>Non-Lead</v>
      </c>
      <c r="V100" t="str">
        <f t="shared" si="8"/>
        <v>Tier 5</v>
      </c>
      <c r="W100" t="str">
        <f t="shared" si="9"/>
        <v>No</v>
      </c>
      <c r="X100" t="str">
        <f t="shared" si="10"/>
        <v>No</v>
      </c>
      <c r="Y100" t="str">
        <f t="shared" si="11"/>
        <v>No</v>
      </c>
      <c r="Z100" t="s">
        <v>212</v>
      </c>
      <c r="AA100"/>
    </row>
    <row r="101" spans="1:27" x14ac:dyDescent="0.25">
      <c r="A101" t="s">
        <v>213</v>
      </c>
      <c r="B101">
        <v>100</v>
      </c>
      <c r="C101" t="s">
        <v>314</v>
      </c>
      <c r="D101" t="s">
        <v>77</v>
      </c>
      <c r="E101" t="s">
        <v>46</v>
      </c>
      <c r="F101" t="s">
        <v>47</v>
      </c>
      <c r="G101" t="s">
        <v>54</v>
      </c>
      <c r="H101" t="s">
        <v>56</v>
      </c>
      <c r="I101" t="s">
        <v>56</v>
      </c>
      <c r="J101" t="s">
        <v>56</v>
      </c>
      <c r="K101" t="s">
        <v>51</v>
      </c>
      <c r="L101" t="s">
        <v>56</v>
      </c>
      <c r="M101" t="s">
        <v>56</v>
      </c>
      <c r="N101" t="s">
        <v>52</v>
      </c>
      <c r="O101" t="s">
        <v>56</v>
      </c>
      <c r="P101" t="s">
        <v>56</v>
      </c>
      <c r="Q101" t="s">
        <v>56</v>
      </c>
      <c r="R101" t="s">
        <v>56</v>
      </c>
      <c r="S101" t="s">
        <v>49</v>
      </c>
      <c r="T101" t="str">
        <f t="shared" si="6"/>
        <v>Yes</v>
      </c>
      <c r="U101" t="str">
        <f t="shared" si="7"/>
        <v>GRR</v>
      </c>
      <c r="V101" t="str">
        <f t="shared" si="8"/>
        <v>Tier 3</v>
      </c>
      <c r="W101" t="str">
        <f t="shared" si="9"/>
        <v>Yes</v>
      </c>
      <c r="X101" t="str">
        <f t="shared" si="10"/>
        <v>Yes</v>
      </c>
      <c r="Y101" t="str">
        <f t="shared" si="11"/>
        <v>Yes</v>
      </c>
      <c r="Z101" t="s">
        <v>212</v>
      </c>
      <c r="AA101"/>
    </row>
    <row r="102" spans="1:27" x14ac:dyDescent="0.25">
      <c r="A102" t="s">
        <v>213</v>
      </c>
      <c r="B102">
        <v>101</v>
      </c>
      <c r="C102" t="s">
        <v>315</v>
      </c>
      <c r="D102" t="s">
        <v>77</v>
      </c>
      <c r="E102" t="s">
        <v>48</v>
      </c>
      <c r="F102" t="s">
        <v>49</v>
      </c>
      <c r="G102" t="s">
        <v>48</v>
      </c>
      <c r="H102" t="s">
        <v>56</v>
      </c>
      <c r="I102" t="s">
        <v>56</v>
      </c>
      <c r="J102" t="s">
        <v>56</v>
      </c>
      <c r="K102" t="s">
        <v>48</v>
      </c>
      <c r="L102" t="s">
        <v>56</v>
      </c>
      <c r="M102" t="s">
        <v>56</v>
      </c>
      <c r="N102" t="s">
        <v>52</v>
      </c>
      <c r="O102" t="s">
        <v>56</v>
      </c>
      <c r="P102" t="s">
        <v>56</v>
      </c>
      <c r="Q102" t="s">
        <v>56</v>
      </c>
      <c r="R102" t="s">
        <v>56</v>
      </c>
      <c r="S102" t="s">
        <v>49</v>
      </c>
      <c r="T102" t="str">
        <f t="shared" si="6"/>
        <v>No</v>
      </c>
      <c r="U102" t="str">
        <f t="shared" si="7"/>
        <v>Non-Lead</v>
      </c>
      <c r="V102" t="str">
        <f t="shared" si="8"/>
        <v>Tier 5</v>
      </c>
      <c r="W102" t="str">
        <f t="shared" si="9"/>
        <v>No</v>
      </c>
      <c r="X102" t="str">
        <f t="shared" si="10"/>
        <v>No</v>
      </c>
      <c r="Y102" t="str">
        <f t="shared" si="11"/>
        <v>No</v>
      </c>
      <c r="Z102" t="s">
        <v>212</v>
      </c>
      <c r="AA102"/>
    </row>
    <row r="103" spans="1:27" x14ac:dyDescent="0.25">
      <c r="A103" t="s">
        <v>213</v>
      </c>
      <c r="B103">
        <v>102</v>
      </c>
      <c r="C103" t="s">
        <v>316</v>
      </c>
      <c r="D103" t="s">
        <v>77</v>
      </c>
      <c r="E103" t="s">
        <v>48</v>
      </c>
      <c r="F103" t="s">
        <v>49</v>
      </c>
      <c r="G103" t="s">
        <v>48</v>
      </c>
      <c r="H103" t="s">
        <v>56</v>
      </c>
      <c r="I103" t="s">
        <v>56</v>
      </c>
      <c r="J103" t="s">
        <v>56</v>
      </c>
      <c r="K103" t="s">
        <v>48</v>
      </c>
      <c r="L103" t="s">
        <v>56</v>
      </c>
      <c r="M103" t="s">
        <v>56</v>
      </c>
      <c r="N103" t="s">
        <v>52</v>
      </c>
      <c r="O103" t="s">
        <v>56</v>
      </c>
      <c r="P103" t="s">
        <v>56</v>
      </c>
      <c r="Q103" t="s">
        <v>56</v>
      </c>
      <c r="R103" t="s">
        <v>56</v>
      </c>
      <c r="S103" t="s">
        <v>49</v>
      </c>
      <c r="T103" t="str">
        <f t="shared" si="6"/>
        <v>No</v>
      </c>
      <c r="U103" t="str">
        <f t="shared" si="7"/>
        <v>Non-Lead</v>
      </c>
      <c r="V103" t="str">
        <f t="shared" si="8"/>
        <v>Tier 5</v>
      </c>
      <c r="W103" t="str">
        <f t="shared" si="9"/>
        <v>No</v>
      </c>
      <c r="X103" t="str">
        <f t="shared" si="10"/>
        <v>No</v>
      </c>
      <c r="Y103" t="str">
        <f t="shared" si="11"/>
        <v>No</v>
      </c>
      <c r="Z103" t="s">
        <v>212</v>
      </c>
      <c r="AA103"/>
    </row>
    <row r="104" spans="1:27" x14ac:dyDescent="0.25">
      <c r="A104" t="s">
        <v>213</v>
      </c>
      <c r="B104">
        <v>103</v>
      </c>
      <c r="C104" t="s">
        <v>317</v>
      </c>
      <c r="D104" t="s">
        <v>77</v>
      </c>
      <c r="E104" t="s">
        <v>48</v>
      </c>
      <c r="F104" t="s">
        <v>49</v>
      </c>
      <c r="G104" t="s">
        <v>48</v>
      </c>
      <c r="H104" t="s">
        <v>56</v>
      </c>
      <c r="I104" t="s">
        <v>56</v>
      </c>
      <c r="J104" t="s">
        <v>56</v>
      </c>
      <c r="K104" t="s">
        <v>51</v>
      </c>
      <c r="L104" t="s">
        <v>56</v>
      </c>
      <c r="M104" t="s">
        <v>56</v>
      </c>
      <c r="N104" t="s">
        <v>52</v>
      </c>
      <c r="O104" t="s">
        <v>56</v>
      </c>
      <c r="P104" t="s">
        <v>56</v>
      </c>
      <c r="Q104" t="s">
        <v>56</v>
      </c>
      <c r="R104" t="s">
        <v>56</v>
      </c>
      <c r="S104" t="s">
        <v>49</v>
      </c>
      <c r="T104" t="str">
        <f t="shared" si="6"/>
        <v>No</v>
      </c>
      <c r="U104" t="str">
        <f t="shared" si="7"/>
        <v>GRR</v>
      </c>
      <c r="V104" t="str">
        <f t="shared" si="8"/>
        <v>Tier 3</v>
      </c>
      <c r="W104" t="str">
        <f t="shared" si="9"/>
        <v>Yes</v>
      </c>
      <c r="X104" t="str">
        <f t="shared" si="10"/>
        <v>Yes</v>
      </c>
      <c r="Y104" t="str">
        <f t="shared" si="11"/>
        <v>Yes</v>
      </c>
      <c r="Z104" t="s">
        <v>212</v>
      </c>
      <c r="AA104"/>
    </row>
    <row r="105" spans="1:27" x14ac:dyDescent="0.25">
      <c r="A105" t="s">
        <v>213</v>
      </c>
      <c r="B105">
        <v>104</v>
      </c>
      <c r="C105" t="s">
        <v>318</v>
      </c>
      <c r="D105" t="s">
        <v>77</v>
      </c>
      <c r="E105" t="s">
        <v>46</v>
      </c>
      <c r="F105" t="s">
        <v>47</v>
      </c>
      <c r="G105" t="s">
        <v>51</v>
      </c>
      <c r="H105" t="s">
        <v>56</v>
      </c>
      <c r="I105" t="s">
        <v>56</v>
      </c>
      <c r="J105" t="s">
        <v>56</v>
      </c>
      <c r="K105" t="s">
        <v>48</v>
      </c>
      <c r="L105" t="s">
        <v>56</v>
      </c>
      <c r="M105" t="s">
        <v>56</v>
      </c>
      <c r="N105" t="s">
        <v>52</v>
      </c>
      <c r="O105" t="s">
        <v>56</v>
      </c>
      <c r="P105" t="s">
        <v>56</v>
      </c>
      <c r="Q105" t="s">
        <v>56</v>
      </c>
      <c r="R105" t="s">
        <v>55</v>
      </c>
      <c r="S105" t="s">
        <v>49</v>
      </c>
      <c r="T105" t="str">
        <f t="shared" si="6"/>
        <v>Yes</v>
      </c>
      <c r="U105" t="str">
        <f t="shared" si="7"/>
        <v>GRR</v>
      </c>
      <c r="V105" t="str">
        <f t="shared" si="8"/>
        <v>Tier 3</v>
      </c>
      <c r="W105" t="str">
        <f t="shared" si="9"/>
        <v>Yes</v>
      </c>
      <c r="X105" t="str">
        <f t="shared" si="10"/>
        <v>Yes</v>
      </c>
      <c r="Y105" t="str">
        <f t="shared" si="11"/>
        <v>Yes</v>
      </c>
      <c r="Z105" t="s">
        <v>212</v>
      </c>
      <c r="AA105"/>
    </row>
    <row r="106" spans="1:27" x14ac:dyDescent="0.25">
      <c r="A106" t="s">
        <v>213</v>
      </c>
      <c r="B106">
        <v>105</v>
      </c>
      <c r="C106" t="s">
        <v>319</v>
      </c>
      <c r="D106" t="s">
        <v>77</v>
      </c>
      <c r="E106" t="s">
        <v>48</v>
      </c>
      <c r="F106" t="s">
        <v>49</v>
      </c>
      <c r="G106" t="s">
        <v>48</v>
      </c>
      <c r="H106" t="s">
        <v>56</v>
      </c>
      <c r="I106" t="s">
        <v>56</v>
      </c>
      <c r="J106" t="s">
        <v>56</v>
      </c>
      <c r="K106" t="s">
        <v>54</v>
      </c>
      <c r="L106" t="s">
        <v>56</v>
      </c>
      <c r="M106" t="s">
        <v>56</v>
      </c>
      <c r="N106" t="s">
        <v>52</v>
      </c>
      <c r="O106" t="s">
        <v>56</v>
      </c>
      <c r="P106" t="s">
        <v>56</v>
      </c>
      <c r="Q106" t="s">
        <v>56</v>
      </c>
      <c r="R106" t="s">
        <v>56</v>
      </c>
      <c r="S106" t="s">
        <v>49</v>
      </c>
      <c r="T106" t="str">
        <f t="shared" si="6"/>
        <v>No</v>
      </c>
      <c r="U106" t="str">
        <f t="shared" si="7"/>
        <v>Non-Lead</v>
      </c>
      <c r="V106" t="str">
        <f t="shared" si="8"/>
        <v>Tier 5</v>
      </c>
      <c r="W106" t="str">
        <f t="shared" si="9"/>
        <v>No</v>
      </c>
      <c r="X106" t="str">
        <f t="shared" si="10"/>
        <v>No</v>
      </c>
      <c r="Y106" t="str">
        <f t="shared" si="11"/>
        <v>No</v>
      </c>
      <c r="Z106" t="s">
        <v>210</v>
      </c>
      <c r="AA106"/>
    </row>
    <row r="107" spans="1:27" x14ac:dyDescent="0.25">
      <c r="A107" t="s">
        <v>213</v>
      </c>
      <c r="B107">
        <v>106</v>
      </c>
      <c r="C107" t="s">
        <v>320</v>
      </c>
      <c r="D107" t="s">
        <v>77</v>
      </c>
      <c r="E107" t="s">
        <v>46</v>
      </c>
      <c r="F107" t="s">
        <v>47</v>
      </c>
      <c r="G107" t="s">
        <v>51</v>
      </c>
      <c r="H107" t="s">
        <v>56</v>
      </c>
      <c r="I107" t="s">
        <v>56</v>
      </c>
      <c r="J107" t="s">
        <v>56</v>
      </c>
      <c r="K107" t="s">
        <v>48</v>
      </c>
      <c r="L107" t="s">
        <v>56</v>
      </c>
      <c r="M107" t="s">
        <v>56</v>
      </c>
      <c r="N107" t="s">
        <v>52</v>
      </c>
      <c r="O107" t="s">
        <v>56</v>
      </c>
      <c r="P107" t="s">
        <v>56</v>
      </c>
      <c r="Q107" t="s">
        <v>56</v>
      </c>
      <c r="R107" t="s">
        <v>56</v>
      </c>
      <c r="S107" t="s">
        <v>49</v>
      </c>
      <c r="T107" t="str">
        <f t="shared" si="6"/>
        <v>Yes</v>
      </c>
      <c r="U107" t="str">
        <f t="shared" si="7"/>
        <v>GRR</v>
      </c>
      <c r="V107" t="str">
        <f t="shared" si="8"/>
        <v>Tier 3</v>
      </c>
      <c r="W107" t="str">
        <f t="shared" si="9"/>
        <v>Yes</v>
      </c>
      <c r="X107" t="str">
        <f t="shared" si="10"/>
        <v>Yes</v>
      </c>
      <c r="Y107" t="str">
        <f t="shared" si="11"/>
        <v>Yes</v>
      </c>
      <c r="Z107" t="s">
        <v>212</v>
      </c>
      <c r="AA107"/>
    </row>
    <row r="108" spans="1:27" x14ac:dyDescent="0.25">
      <c r="A108" t="s">
        <v>213</v>
      </c>
      <c r="B108">
        <v>107</v>
      </c>
      <c r="C108" t="s">
        <v>321</v>
      </c>
      <c r="D108" t="s">
        <v>77</v>
      </c>
      <c r="E108" t="s">
        <v>46</v>
      </c>
      <c r="F108" t="s">
        <v>47</v>
      </c>
      <c r="G108" t="s">
        <v>48</v>
      </c>
      <c r="H108" t="s">
        <v>56</v>
      </c>
      <c r="I108" t="s">
        <v>56</v>
      </c>
      <c r="J108" t="s">
        <v>56</v>
      </c>
      <c r="K108" t="s">
        <v>54</v>
      </c>
      <c r="L108" t="s">
        <v>56</v>
      </c>
      <c r="M108" t="s">
        <v>56</v>
      </c>
      <c r="N108" t="s">
        <v>52</v>
      </c>
      <c r="O108" t="s">
        <v>56</v>
      </c>
      <c r="P108" t="s">
        <v>54</v>
      </c>
      <c r="Q108" t="s">
        <v>54</v>
      </c>
      <c r="R108" t="s">
        <v>56</v>
      </c>
      <c r="S108" t="s">
        <v>49</v>
      </c>
      <c r="T108" t="str">
        <f t="shared" si="6"/>
        <v>Yes</v>
      </c>
      <c r="U108" t="str">
        <f t="shared" si="7"/>
        <v>Non-Lead</v>
      </c>
      <c r="V108" t="str">
        <f t="shared" si="8"/>
        <v>Tier 5</v>
      </c>
      <c r="W108" t="str">
        <f t="shared" si="9"/>
        <v>No</v>
      </c>
      <c r="X108" t="str">
        <f t="shared" si="10"/>
        <v>No</v>
      </c>
      <c r="Y108" t="str">
        <f t="shared" si="11"/>
        <v>No</v>
      </c>
      <c r="Z108" t="s">
        <v>212</v>
      </c>
      <c r="AA108"/>
    </row>
    <row r="109" spans="1:27" x14ac:dyDescent="0.25">
      <c r="A109" t="s">
        <v>213</v>
      </c>
      <c r="B109">
        <v>108</v>
      </c>
      <c r="C109" t="s">
        <v>322</v>
      </c>
      <c r="D109" t="s">
        <v>77</v>
      </c>
      <c r="E109" t="s">
        <v>46</v>
      </c>
      <c r="F109" t="s">
        <v>47</v>
      </c>
      <c r="G109" t="s">
        <v>60</v>
      </c>
      <c r="H109" t="s">
        <v>56</v>
      </c>
      <c r="I109" t="s">
        <v>56</v>
      </c>
      <c r="J109" t="s">
        <v>56</v>
      </c>
      <c r="K109" t="s">
        <v>48</v>
      </c>
      <c r="L109" t="s">
        <v>56</v>
      </c>
      <c r="M109" t="s">
        <v>56</v>
      </c>
      <c r="N109" t="s">
        <v>52</v>
      </c>
      <c r="O109" t="s">
        <v>56</v>
      </c>
      <c r="P109" t="s">
        <v>56</v>
      </c>
      <c r="Q109" t="s">
        <v>56</v>
      </c>
      <c r="R109" t="s">
        <v>56</v>
      </c>
      <c r="S109" t="s">
        <v>49</v>
      </c>
      <c r="T109" t="str">
        <f t="shared" si="6"/>
        <v>Yes</v>
      </c>
      <c r="U109" t="str">
        <f t="shared" si="7"/>
        <v>Non-Lead</v>
      </c>
      <c r="V109" t="str">
        <f t="shared" si="8"/>
        <v>Tier 5</v>
      </c>
      <c r="W109" t="str">
        <f t="shared" si="9"/>
        <v>No</v>
      </c>
      <c r="X109" t="str">
        <f t="shared" si="10"/>
        <v>No</v>
      </c>
      <c r="Y109" t="str">
        <f t="shared" si="11"/>
        <v>No</v>
      </c>
      <c r="Z109" t="s">
        <v>212</v>
      </c>
      <c r="AA109"/>
    </row>
    <row r="110" spans="1:27" x14ac:dyDescent="0.25">
      <c r="A110" t="s">
        <v>213</v>
      </c>
      <c r="B110">
        <v>109</v>
      </c>
      <c r="C110" t="s">
        <v>323</v>
      </c>
      <c r="D110" t="s">
        <v>77</v>
      </c>
      <c r="E110" t="s">
        <v>46</v>
      </c>
      <c r="F110" t="s">
        <v>47</v>
      </c>
      <c r="G110" t="s">
        <v>51</v>
      </c>
      <c r="H110" t="s">
        <v>56</v>
      </c>
      <c r="I110" t="s">
        <v>56</v>
      </c>
      <c r="J110" t="s">
        <v>56</v>
      </c>
      <c r="K110" t="s">
        <v>54</v>
      </c>
      <c r="L110" t="s">
        <v>56</v>
      </c>
      <c r="M110" t="s">
        <v>56</v>
      </c>
      <c r="N110" t="s">
        <v>52</v>
      </c>
      <c r="O110" t="s">
        <v>56</v>
      </c>
      <c r="P110" t="s">
        <v>56</v>
      </c>
      <c r="Q110" t="s">
        <v>56</v>
      </c>
      <c r="R110" t="s">
        <v>56</v>
      </c>
      <c r="S110" t="s">
        <v>49</v>
      </c>
      <c r="T110" t="str">
        <f t="shared" si="6"/>
        <v>Yes</v>
      </c>
      <c r="U110" t="str">
        <f t="shared" si="7"/>
        <v>GRR</v>
      </c>
      <c r="V110" t="str">
        <f t="shared" si="8"/>
        <v>Tier 3</v>
      </c>
      <c r="W110" t="str">
        <f t="shared" si="9"/>
        <v>Yes</v>
      </c>
      <c r="X110" t="str">
        <f t="shared" si="10"/>
        <v>Yes</v>
      </c>
      <c r="Y110" t="str">
        <f t="shared" si="11"/>
        <v>Yes</v>
      </c>
      <c r="Z110" t="s">
        <v>212</v>
      </c>
      <c r="AA110"/>
    </row>
    <row r="111" spans="1:27" x14ac:dyDescent="0.25">
      <c r="A111" t="s">
        <v>213</v>
      </c>
      <c r="B111">
        <v>110</v>
      </c>
      <c r="C111" t="s">
        <v>324</v>
      </c>
      <c r="D111" t="s">
        <v>77</v>
      </c>
      <c r="E111" t="s">
        <v>46</v>
      </c>
      <c r="F111" t="s">
        <v>47</v>
      </c>
      <c r="G111" t="s">
        <v>51</v>
      </c>
      <c r="H111" t="s">
        <v>56</v>
      </c>
      <c r="I111" t="s">
        <v>56</v>
      </c>
      <c r="J111" t="s">
        <v>56</v>
      </c>
      <c r="K111" t="s">
        <v>51</v>
      </c>
      <c r="L111" t="s">
        <v>89</v>
      </c>
      <c r="M111" t="s">
        <v>56</v>
      </c>
      <c r="N111" t="s">
        <v>52</v>
      </c>
      <c r="O111" t="s">
        <v>49</v>
      </c>
      <c r="P111" t="s">
        <v>53</v>
      </c>
      <c r="Q111" t="s">
        <v>54</v>
      </c>
      <c r="R111" t="s">
        <v>55</v>
      </c>
      <c r="S111" t="s">
        <v>49</v>
      </c>
      <c r="T111" t="str">
        <f t="shared" si="6"/>
        <v>Yes</v>
      </c>
      <c r="U111" t="str">
        <f t="shared" si="7"/>
        <v>GRR</v>
      </c>
      <c r="V111" t="str">
        <f t="shared" si="8"/>
        <v>Tier 3</v>
      </c>
      <c r="W111" t="str">
        <f t="shared" si="9"/>
        <v>Yes</v>
      </c>
      <c r="X111" t="str">
        <f t="shared" si="10"/>
        <v>Yes</v>
      </c>
      <c r="Y111" t="str">
        <f t="shared" si="11"/>
        <v>Yes</v>
      </c>
      <c r="Z111" t="s">
        <v>212</v>
      </c>
      <c r="AA111"/>
    </row>
    <row r="112" spans="1:27" x14ac:dyDescent="0.25">
      <c r="A112" t="s">
        <v>213</v>
      </c>
      <c r="B112">
        <v>111</v>
      </c>
      <c r="C112" t="s">
        <v>325</v>
      </c>
      <c r="D112" t="s">
        <v>77</v>
      </c>
      <c r="E112" t="s">
        <v>78</v>
      </c>
      <c r="F112" t="s">
        <v>49</v>
      </c>
      <c r="G112" t="s">
        <v>51</v>
      </c>
      <c r="H112" t="s">
        <v>56</v>
      </c>
      <c r="I112" t="s">
        <v>56</v>
      </c>
      <c r="J112" t="s">
        <v>56</v>
      </c>
      <c r="K112" t="s">
        <v>51</v>
      </c>
      <c r="L112" t="s">
        <v>50</v>
      </c>
      <c r="M112" t="s">
        <v>56</v>
      </c>
      <c r="N112" t="s">
        <v>52</v>
      </c>
      <c r="O112" t="s">
        <v>49</v>
      </c>
      <c r="P112" t="s">
        <v>54</v>
      </c>
      <c r="Q112" t="s">
        <v>51</v>
      </c>
      <c r="R112" t="s">
        <v>55</v>
      </c>
      <c r="S112" t="s">
        <v>49</v>
      </c>
      <c r="T112" t="str">
        <f t="shared" si="6"/>
        <v>No</v>
      </c>
      <c r="U112" t="str">
        <f t="shared" si="7"/>
        <v>GRR</v>
      </c>
      <c r="V112" t="str">
        <f t="shared" si="8"/>
        <v>Tier 3</v>
      </c>
      <c r="W112" t="str">
        <f t="shared" si="9"/>
        <v>Yes</v>
      </c>
      <c r="X112" t="str">
        <f t="shared" si="10"/>
        <v>Yes</v>
      </c>
      <c r="Y112" t="str">
        <f t="shared" si="11"/>
        <v>Yes</v>
      </c>
      <c r="Z112" t="s">
        <v>212</v>
      </c>
      <c r="AA112"/>
    </row>
    <row r="113" spans="1:27" x14ac:dyDescent="0.25">
      <c r="A113" t="s">
        <v>213</v>
      </c>
      <c r="B113">
        <v>112</v>
      </c>
      <c r="C113" t="s">
        <v>326</v>
      </c>
      <c r="D113" t="s">
        <v>77</v>
      </c>
      <c r="E113" t="s">
        <v>78</v>
      </c>
      <c r="F113" t="s">
        <v>49</v>
      </c>
      <c r="G113" t="s">
        <v>54</v>
      </c>
      <c r="H113" t="s">
        <v>56</v>
      </c>
      <c r="I113" t="s">
        <v>56</v>
      </c>
      <c r="J113" t="s">
        <v>56</v>
      </c>
      <c r="K113" t="s">
        <v>48</v>
      </c>
      <c r="L113" t="s">
        <v>56</v>
      </c>
      <c r="M113" t="s">
        <v>56</v>
      </c>
      <c r="N113" t="s">
        <v>52</v>
      </c>
      <c r="O113" t="s">
        <v>56</v>
      </c>
      <c r="P113" t="s">
        <v>56</v>
      </c>
      <c r="Q113" t="s">
        <v>56</v>
      </c>
      <c r="R113" t="s">
        <v>56</v>
      </c>
      <c r="S113" t="s">
        <v>49</v>
      </c>
      <c r="T113" t="str">
        <f t="shared" si="6"/>
        <v>No</v>
      </c>
      <c r="U113" t="str">
        <f t="shared" si="7"/>
        <v>Non-Lead</v>
      </c>
      <c r="V113" t="str">
        <f t="shared" si="8"/>
        <v>Tier 5</v>
      </c>
      <c r="W113" t="str">
        <f t="shared" si="9"/>
        <v>No</v>
      </c>
      <c r="X113" t="str">
        <f t="shared" si="10"/>
        <v>No</v>
      </c>
      <c r="Y113" t="str">
        <f t="shared" si="11"/>
        <v>No</v>
      </c>
      <c r="Z113" t="s">
        <v>212</v>
      </c>
      <c r="AA113"/>
    </row>
    <row r="114" spans="1:27" x14ac:dyDescent="0.25">
      <c r="A114" t="s">
        <v>213</v>
      </c>
      <c r="B114">
        <v>113</v>
      </c>
      <c r="C114" t="s">
        <v>327</v>
      </c>
      <c r="D114" t="s">
        <v>77</v>
      </c>
      <c r="E114" t="s">
        <v>46</v>
      </c>
      <c r="F114" t="s">
        <v>47</v>
      </c>
      <c r="G114" t="s">
        <v>51</v>
      </c>
      <c r="H114" t="s">
        <v>56</v>
      </c>
      <c r="I114" t="s">
        <v>56</v>
      </c>
      <c r="J114" t="s">
        <v>56</v>
      </c>
      <c r="K114" t="s">
        <v>57</v>
      </c>
      <c r="L114" t="s">
        <v>50</v>
      </c>
      <c r="M114" t="s">
        <v>56</v>
      </c>
      <c r="N114" t="s">
        <v>52</v>
      </c>
      <c r="O114" t="s">
        <v>49</v>
      </c>
      <c r="P114" t="s">
        <v>54</v>
      </c>
      <c r="Q114" t="s">
        <v>48</v>
      </c>
      <c r="R114" t="s">
        <v>61</v>
      </c>
      <c r="S114" t="s">
        <v>49</v>
      </c>
      <c r="T114" t="str">
        <f t="shared" si="6"/>
        <v>Yes</v>
      </c>
      <c r="U114" t="str">
        <f t="shared" si="7"/>
        <v>GRR</v>
      </c>
      <c r="V114" t="str">
        <f t="shared" si="8"/>
        <v>Tier 3</v>
      </c>
      <c r="W114" t="str">
        <f t="shared" si="9"/>
        <v>Yes</v>
      </c>
      <c r="X114" t="str">
        <f t="shared" si="10"/>
        <v>Yes</v>
      </c>
      <c r="Y114" t="str">
        <f t="shared" si="11"/>
        <v>Yes</v>
      </c>
      <c r="Z114" t="s">
        <v>212</v>
      </c>
      <c r="AA114"/>
    </row>
    <row r="115" spans="1:27" x14ac:dyDescent="0.25">
      <c r="A115" t="s">
        <v>213</v>
      </c>
      <c r="B115">
        <v>114</v>
      </c>
      <c r="C115" t="s">
        <v>328</v>
      </c>
      <c r="D115" t="s">
        <v>54</v>
      </c>
      <c r="E115" t="s">
        <v>46</v>
      </c>
      <c r="F115" t="s">
        <v>47</v>
      </c>
      <c r="G115" t="s">
        <v>51</v>
      </c>
      <c r="H115" t="s">
        <v>56</v>
      </c>
      <c r="I115" t="s">
        <v>56</v>
      </c>
      <c r="J115" t="s">
        <v>56</v>
      </c>
      <c r="K115" t="s">
        <v>48</v>
      </c>
      <c r="L115" t="s">
        <v>56</v>
      </c>
      <c r="M115" t="s">
        <v>56</v>
      </c>
      <c r="N115" t="s">
        <v>52</v>
      </c>
      <c r="O115" t="s">
        <v>56</v>
      </c>
      <c r="P115" t="s">
        <v>56</v>
      </c>
      <c r="Q115" t="s">
        <v>56</v>
      </c>
      <c r="R115" t="s">
        <v>56</v>
      </c>
      <c r="S115" t="s">
        <v>49</v>
      </c>
      <c r="T115" t="str">
        <f t="shared" si="6"/>
        <v>Yes</v>
      </c>
      <c r="U115" t="str">
        <f t="shared" si="7"/>
        <v>GRR</v>
      </c>
      <c r="V115" t="str">
        <f t="shared" si="8"/>
        <v>Tier 3</v>
      </c>
      <c r="W115" t="str">
        <f t="shared" si="9"/>
        <v>Yes</v>
      </c>
      <c r="X115" t="str">
        <f t="shared" si="10"/>
        <v>Yes</v>
      </c>
      <c r="Y115" t="str">
        <f t="shared" si="11"/>
        <v>Yes</v>
      </c>
      <c r="Z115" t="s">
        <v>212</v>
      </c>
      <c r="AA115"/>
    </row>
    <row r="116" spans="1:27" x14ac:dyDescent="0.25">
      <c r="A116" t="s">
        <v>213</v>
      </c>
      <c r="B116">
        <v>115</v>
      </c>
      <c r="C116" t="s">
        <v>329</v>
      </c>
      <c r="D116" t="s">
        <v>54</v>
      </c>
      <c r="E116" t="s">
        <v>46</v>
      </c>
      <c r="F116" t="s">
        <v>47</v>
      </c>
      <c r="G116" t="s">
        <v>60</v>
      </c>
      <c r="H116" t="s">
        <v>56</v>
      </c>
      <c r="I116" t="s">
        <v>56</v>
      </c>
      <c r="J116" t="s">
        <v>56</v>
      </c>
      <c r="K116" t="s">
        <v>48</v>
      </c>
      <c r="L116" t="s">
        <v>56</v>
      </c>
      <c r="M116" t="s">
        <v>56</v>
      </c>
      <c r="N116" t="s">
        <v>52</v>
      </c>
      <c r="O116" t="s">
        <v>56</v>
      </c>
      <c r="P116" t="s">
        <v>56</v>
      </c>
      <c r="Q116" t="s">
        <v>56</v>
      </c>
      <c r="R116" t="s">
        <v>56</v>
      </c>
      <c r="S116" t="s">
        <v>49</v>
      </c>
      <c r="T116" t="str">
        <f t="shared" si="6"/>
        <v>Yes</v>
      </c>
      <c r="U116" t="str">
        <f t="shared" si="7"/>
        <v>Non-Lead</v>
      </c>
      <c r="V116" t="str">
        <f t="shared" si="8"/>
        <v>Tier 5</v>
      </c>
      <c r="W116" t="str">
        <f t="shared" si="9"/>
        <v>No</v>
      </c>
      <c r="X116" t="str">
        <f t="shared" si="10"/>
        <v>No</v>
      </c>
      <c r="Y116" t="str">
        <f t="shared" si="11"/>
        <v>No</v>
      </c>
      <c r="Z116" t="s">
        <v>212</v>
      </c>
      <c r="AA116"/>
    </row>
    <row r="117" spans="1:27" x14ac:dyDescent="0.25">
      <c r="A117" t="s">
        <v>213</v>
      </c>
      <c r="B117">
        <v>116</v>
      </c>
      <c r="C117" t="s">
        <v>330</v>
      </c>
      <c r="D117" t="s">
        <v>54</v>
      </c>
      <c r="E117" t="s">
        <v>48</v>
      </c>
      <c r="F117" t="s">
        <v>49</v>
      </c>
      <c r="G117" t="s">
        <v>54</v>
      </c>
      <c r="H117" t="s">
        <v>56</v>
      </c>
      <c r="I117" t="s">
        <v>56</v>
      </c>
      <c r="J117" t="s">
        <v>56</v>
      </c>
      <c r="K117" t="s">
        <v>54</v>
      </c>
      <c r="L117" t="s">
        <v>56</v>
      </c>
      <c r="M117" t="s">
        <v>56</v>
      </c>
      <c r="N117" t="s">
        <v>52</v>
      </c>
      <c r="O117" t="s">
        <v>49</v>
      </c>
      <c r="P117" t="s">
        <v>54</v>
      </c>
      <c r="Q117" t="s">
        <v>54</v>
      </c>
      <c r="R117" t="s">
        <v>61</v>
      </c>
      <c r="S117" t="s">
        <v>49</v>
      </c>
      <c r="T117" t="str">
        <f t="shared" si="6"/>
        <v>No</v>
      </c>
      <c r="U117" t="str">
        <f t="shared" si="7"/>
        <v>Non-Lead</v>
      </c>
      <c r="V117" t="str">
        <f t="shared" si="8"/>
        <v>Tier 5</v>
      </c>
      <c r="W117" t="str">
        <f t="shared" si="9"/>
        <v>No</v>
      </c>
      <c r="X117" t="str">
        <f t="shared" si="10"/>
        <v>No</v>
      </c>
      <c r="Y117" t="str">
        <f t="shared" si="11"/>
        <v>No</v>
      </c>
      <c r="Z117" t="s">
        <v>212</v>
      </c>
      <c r="AA117"/>
    </row>
    <row r="118" spans="1:27" x14ac:dyDescent="0.25">
      <c r="A118" t="s">
        <v>213</v>
      </c>
      <c r="B118">
        <v>117</v>
      </c>
      <c r="C118" t="s">
        <v>331</v>
      </c>
      <c r="D118" t="s">
        <v>54</v>
      </c>
      <c r="E118" t="s">
        <v>46</v>
      </c>
      <c r="F118" t="s">
        <v>47</v>
      </c>
      <c r="G118" t="s">
        <v>60</v>
      </c>
      <c r="H118" t="s">
        <v>56</v>
      </c>
      <c r="I118" t="s">
        <v>56</v>
      </c>
      <c r="J118" t="s">
        <v>56</v>
      </c>
      <c r="K118" t="s">
        <v>54</v>
      </c>
      <c r="L118" t="s">
        <v>83</v>
      </c>
      <c r="M118" t="s">
        <v>56</v>
      </c>
      <c r="N118" t="s">
        <v>52</v>
      </c>
      <c r="O118" t="s">
        <v>47</v>
      </c>
      <c r="P118" t="s">
        <v>60</v>
      </c>
      <c r="Q118" t="s">
        <v>60</v>
      </c>
      <c r="R118" t="s">
        <v>80</v>
      </c>
      <c r="S118" t="s">
        <v>49</v>
      </c>
      <c r="T118" t="str">
        <f t="shared" si="6"/>
        <v>Yes</v>
      </c>
      <c r="U118" t="str">
        <f t="shared" si="7"/>
        <v>Non-Lead</v>
      </c>
      <c r="V118" t="str">
        <f t="shared" si="8"/>
        <v>Tier 5</v>
      </c>
      <c r="W118" t="str">
        <f t="shared" si="9"/>
        <v>No</v>
      </c>
      <c r="X118" t="str">
        <f t="shared" si="10"/>
        <v>No</v>
      </c>
      <c r="Y118" t="str">
        <f t="shared" si="11"/>
        <v>No</v>
      </c>
      <c r="Z118" t="s">
        <v>212</v>
      </c>
      <c r="AA118"/>
    </row>
    <row r="119" spans="1:27" x14ac:dyDescent="0.25">
      <c r="A119" t="s">
        <v>213</v>
      </c>
      <c r="B119">
        <v>118</v>
      </c>
      <c r="C119" t="s">
        <v>332</v>
      </c>
      <c r="D119" t="s">
        <v>54</v>
      </c>
      <c r="E119" t="s">
        <v>46</v>
      </c>
      <c r="F119" t="s">
        <v>47</v>
      </c>
      <c r="G119" t="s">
        <v>51</v>
      </c>
      <c r="H119" t="s">
        <v>56</v>
      </c>
      <c r="I119" t="s">
        <v>56</v>
      </c>
      <c r="J119" t="s">
        <v>56</v>
      </c>
      <c r="K119" t="s">
        <v>51</v>
      </c>
      <c r="L119" t="s">
        <v>56</v>
      </c>
      <c r="M119" t="s">
        <v>56</v>
      </c>
      <c r="N119" t="s">
        <v>52</v>
      </c>
      <c r="O119" t="s">
        <v>56</v>
      </c>
      <c r="P119" t="s">
        <v>56</v>
      </c>
      <c r="Q119" t="s">
        <v>56</v>
      </c>
      <c r="R119" t="s">
        <v>56</v>
      </c>
      <c r="S119" t="s">
        <v>49</v>
      </c>
      <c r="T119" t="str">
        <f t="shared" si="6"/>
        <v>Yes</v>
      </c>
      <c r="U119" t="str">
        <f t="shared" si="7"/>
        <v>GRR</v>
      </c>
      <c r="V119" t="str">
        <f t="shared" si="8"/>
        <v>Tier 3</v>
      </c>
      <c r="W119" t="str">
        <f t="shared" si="9"/>
        <v>Yes</v>
      </c>
      <c r="X119" t="str">
        <f t="shared" si="10"/>
        <v>Yes</v>
      </c>
      <c r="Y119" t="str">
        <f t="shared" si="11"/>
        <v>Yes</v>
      </c>
      <c r="Z119" t="s">
        <v>212</v>
      </c>
      <c r="AA119"/>
    </row>
    <row r="120" spans="1:27" x14ac:dyDescent="0.25">
      <c r="A120" t="s">
        <v>213</v>
      </c>
      <c r="B120">
        <v>119</v>
      </c>
      <c r="C120" t="s">
        <v>333</v>
      </c>
      <c r="D120" t="s">
        <v>77</v>
      </c>
      <c r="E120" t="s">
        <v>46</v>
      </c>
      <c r="F120" t="s">
        <v>47</v>
      </c>
      <c r="G120" t="s">
        <v>51</v>
      </c>
      <c r="H120" t="s">
        <v>56</v>
      </c>
      <c r="I120" t="s">
        <v>56</v>
      </c>
      <c r="J120" t="s">
        <v>56</v>
      </c>
      <c r="K120" t="s">
        <v>48</v>
      </c>
      <c r="L120" t="s">
        <v>56</v>
      </c>
      <c r="M120" t="s">
        <v>56</v>
      </c>
      <c r="N120" t="s">
        <v>52</v>
      </c>
      <c r="O120" t="s">
        <v>56</v>
      </c>
      <c r="P120" t="s">
        <v>56</v>
      </c>
      <c r="Q120" t="s">
        <v>56</v>
      </c>
      <c r="R120" t="s">
        <v>56</v>
      </c>
      <c r="S120" t="s">
        <v>49</v>
      </c>
      <c r="T120" t="str">
        <f t="shared" si="6"/>
        <v>Yes</v>
      </c>
      <c r="U120" t="str">
        <f t="shared" si="7"/>
        <v>GRR</v>
      </c>
      <c r="V120" t="str">
        <f t="shared" si="8"/>
        <v>Tier 3</v>
      </c>
      <c r="W120" t="str">
        <f t="shared" si="9"/>
        <v>Yes</v>
      </c>
      <c r="X120" t="str">
        <f t="shared" si="10"/>
        <v>Yes</v>
      </c>
      <c r="Y120" t="str">
        <f t="shared" si="11"/>
        <v>Yes</v>
      </c>
      <c r="Z120" t="s">
        <v>212</v>
      </c>
      <c r="AA120"/>
    </row>
    <row r="121" spans="1:27" x14ac:dyDescent="0.25">
      <c r="A121" t="s">
        <v>213</v>
      </c>
      <c r="B121">
        <v>120</v>
      </c>
      <c r="C121" t="s">
        <v>334</v>
      </c>
      <c r="D121" t="s">
        <v>77</v>
      </c>
      <c r="E121" t="s">
        <v>48</v>
      </c>
      <c r="F121" t="s">
        <v>49</v>
      </c>
      <c r="G121" t="s">
        <v>48</v>
      </c>
      <c r="H121" t="s">
        <v>56</v>
      </c>
      <c r="I121" t="s">
        <v>56</v>
      </c>
      <c r="J121" t="s">
        <v>56</v>
      </c>
      <c r="K121" t="s">
        <v>54</v>
      </c>
      <c r="L121" t="s">
        <v>50</v>
      </c>
      <c r="M121" t="s">
        <v>56</v>
      </c>
      <c r="N121" t="s">
        <v>52</v>
      </c>
      <c r="O121" t="s">
        <v>47</v>
      </c>
      <c r="P121" t="s">
        <v>54</v>
      </c>
      <c r="Q121" t="s">
        <v>48</v>
      </c>
      <c r="R121" t="s">
        <v>61</v>
      </c>
      <c r="S121" t="s">
        <v>49</v>
      </c>
      <c r="T121" t="str">
        <f t="shared" si="6"/>
        <v>No</v>
      </c>
      <c r="U121" t="str">
        <f t="shared" si="7"/>
        <v>Non-Lead</v>
      </c>
      <c r="V121" t="str">
        <f t="shared" si="8"/>
        <v>Tier 5</v>
      </c>
      <c r="W121" t="str">
        <f t="shared" si="9"/>
        <v>No</v>
      </c>
      <c r="X121" t="str">
        <f t="shared" si="10"/>
        <v>No</v>
      </c>
      <c r="Y121" t="str">
        <f t="shared" si="11"/>
        <v>No</v>
      </c>
      <c r="Z121" t="s">
        <v>212</v>
      </c>
      <c r="AA121"/>
    </row>
    <row r="122" spans="1:27" x14ac:dyDescent="0.25">
      <c r="A122" t="s">
        <v>213</v>
      </c>
      <c r="B122">
        <v>121</v>
      </c>
      <c r="C122" t="s">
        <v>335</v>
      </c>
      <c r="D122" t="s">
        <v>77</v>
      </c>
      <c r="E122" t="s">
        <v>48</v>
      </c>
      <c r="F122" t="s">
        <v>49</v>
      </c>
      <c r="G122" t="s">
        <v>51</v>
      </c>
      <c r="H122" t="s">
        <v>56</v>
      </c>
      <c r="I122" t="s">
        <v>56</v>
      </c>
      <c r="J122" t="s">
        <v>56</v>
      </c>
      <c r="K122" t="s">
        <v>51</v>
      </c>
      <c r="L122" t="s">
        <v>56</v>
      </c>
      <c r="M122" t="s">
        <v>56</v>
      </c>
      <c r="N122" t="s">
        <v>52</v>
      </c>
      <c r="O122" t="s">
        <v>49</v>
      </c>
      <c r="P122" t="s">
        <v>54</v>
      </c>
      <c r="Q122" t="s">
        <v>54</v>
      </c>
      <c r="R122" t="s">
        <v>56</v>
      </c>
      <c r="S122" t="s">
        <v>49</v>
      </c>
      <c r="T122" t="str">
        <f t="shared" si="6"/>
        <v>No</v>
      </c>
      <c r="U122" t="str">
        <f t="shared" si="7"/>
        <v>GRR</v>
      </c>
      <c r="V122" t="str">
        <f t="shared" si="8"/>
        <v>Tier 3</v>
      </c>
      <c r="W122" t="str">
        <f t="shared" si="9"/>
        <v>Yes</v>
      </c>
      <c r="X122" t="str">
        <f t="shared" si="10"/>
        <v>Yes</v>
      </c>
      <c r="Y122" t="str">
        <f t="shared" si="11"/>
        <v>Yes</v>
      </c>
      <c r="Z122" t="s">
        <v>212</v>
      </c>
      <c r="AA122"/>
    </row>
    <row r="123" spans="1:27" x14ac:dyDescent="0.25">
      <c r="A123" t="s">
        <v>213</v>
      </c>
      <c r="B123">
        <v>122</v>
      </c>
      <c r="C123" t="s">
        <v>336</v>
      </c>
      <c r="D123" t="s">
        <v>77</v>
      </c>
      <c r="E123" t="s">
        <v>48</v>
      </c>
      <c r="F123" t="s">
        <v>49</v>
      </c>
      <c r="G123" t="s">
        <v>48</v>
      </c>
      <c r="H123" t="s">
        <v>56</v>
      </c>
      <c r="I123" t="s">
        <v>56</v>
      </c>
      <c r="J123" t="s">
        <v>56</v>
      </c>
      <c r="K123" t="s">
        <v>54</v>
      </c>
      <c r="L123" t="s">
        <v>83</v>
      </c>
      <c r="M123" t="s">
        <v>56</v>
      </c>
      <c r="N123" t="s">
        <v>82</v>
      </c>
      <c r="O123" t="s">
        <v>49</v>
      </c>
      <c r="P123" t="s">
        <v>48</v>
      </c>
      <c r="Q123" t="s">
        <v>54</v>
      </c>
      <c r="R123" t="s">
        <v>56</v>
      </c>
      <c r="S123" t="s">
        <v>49</v>
      </c>
      <c r="T123" t="str">
        <f t="shared" si="6"/>
        <v>No</v>
      </c>
      <c r="U123" t="str">
        <f t="shared" si="7"/>
        <v>Non-Lead</v>
      </c>
      <c r="V123" t="str">
        <f t="shared" si="8"/>
        <v>Tier 5</v>
      </c>
      <c r="W123" t="str">
        <f t="shared" si="9"/>
        <v>No</v>
      </c>
      <c r="X123" t="str">
        <f t="shared" si="10"/>
        <v>No</v>
      </c>
      <c r="Y123" t="str">
        <f t="shared" si="11"/>
        <v>No</v>
      </c>
      <c r="Z123" t="s">
        <v>212</v>
      </c>
      <c r="AA123"/>
    </row>
    <row r="124" spans="1:27" x14ac:dyDescent="0.25">
      <c r="A124" t="s">
        <v>213</v>
      </c>
      <c r="B124">
        <v>123</v>
      </c>
      <c r="C124" t="s">
        <v>337</v>
      </c>
      <c r="D124" t="s">
        <v>77</v>
      </c>
      <c r="E124" t="s">
        <v>48</v>
      </c>
      <c r="F124" t="s">
        <v>49</v>
      </c>
      <c r="G124" t="s">
        <v>60</v>
      </c>
      <c r="H124" t="s">
        <v>56</v>
      </c>
      <c r="I124" t="s">
        <v>56</v>
      </c>
      <c r="J124" t="s">
        <v>56</v>
      </c>
      <c r="K124" t="s">
        <v>51</v>
      </c>
      <c r="L124" t="s">
        <v>56</v>
      </c>
      <c r="M124" t="s">
        <v>56</v>
      </c>
      <c r="N124" t="s">
        <v>52</v>
      </c>
      <c r="O124" t="s">
        <v>56</v>
      </c>
      <c r="P124" t="s">
        <v>56</v>
      </c>
      <c r="Q124" t="s">
        <v>56</v>
      </c>
      <c r="R124" t="s">
        <v>56</v>
      </c>
      <c r="S124" t="s">
        <v>49</v>
      </c>
      <c r="T124" t="str">
        <f t="shared" si="6"/>
        <v>No</v>
      </c>
      <c r="U124" t="str">
        <f t="shared" si="7"/>
        <v>GRR</v>
      </c>
      <c r="V124" t="str">
        <f t="shared" si="8"/>
        <v>Tier 3</v>
      </c>
      <c r="W124" t="str">
        <f t="shared" si="9"/>
        <v>Yes</v>
      </c>
      <c r="X124" t="str">
        <f t="shared" si="10"/>
        <v>Yes</v>
      </c>
      <c r="Y124" t="str">
        <f t="shared" si="11"/>
        <v>Yes</v>
      </c>
      <c r="Z124" t="s">
        <v>212</v>
      </c>
      <c r="AA124"/>
    </row>
    <row r="125" spans="1:27" x14ac:dyDescent="0.25">
      <c r="A125" t="s">
        <v>213</v>
      </c>
      <c r="B125">
        <v>124</v>
      </c>
      <c r="C125" t="s">
        <v>338</v>
      </c>
      <c r="D125" t="s">
        <v>77</v>
      </c>
      <c r="E125" t="s">
        <v>48</v>
      </c>
      <c r="F125" t="s">
        <v>49</v>
      </c>
      <c r="G125" t="s">
        <v>48</v>
      </c>
      <c r="H125" t="s">
        <v>56</v>
      </c>
      <c r="I125" t="s">
        <v>56</v>
      </c>
      <c r="J125" t="s">
        <v>56</v>
      </c>
      <c r="K125" t="s">
        <v>51</v>
      </c>
      <c r="L125" t="s">
        <v>50</v>
      </c>
      <c r="M125" t="s">
        <v>56</v>
      </c>
      <c r="N125" t="s">
        <v>52</v>
      </c>
      <c r="O125" t="s">
        <v>49</v>
      </c>
      <c r="P125" t="s">
        <v>54</v>
      </c>
      <c r="Q125" t="s">
        <v>54</v>
      </c>
      <c r="R125" t="s">
        <v>55</v>
      </c>
      <c r="S125" t="s">
        <v>49</v>
      </c>
      <c r="T125" t="str">
        <f t="shared" si="6"/>
        <v>No</v>
      </c>
      <c r="U125" t="str">
        <f t="shared" si="7"/>
        <v>GRR</v>
      </c>
      <c r="V125" t="str">
        <f t="shared" si="8"/>
        <v>Tier 3</v>
      </c>
      <c r="W125" t="str">
        <f t="shared" si="9"/>
        <v>Yes</v>
      </c>
      <c r="X125" t="str">
        <f t="shared" si="10"/>
        <v>Yes</v>
      </c>
      <c r="Y125" t="str">
        <f t="shared" si="11"/>
        <v>Yes</v>
      </c>
      <c r="Z125" t="s">
        <v>212</v>
      </c>
      <c r="AA125"/>
    </row>
    <row r="126" spans="1:27" x14ac:dyDescent="0.25">
      <c r="A126" t="s">
        <v>213</v>
      </c>
      <c r="B126">
        <v>125</v>
      </c>
      <c r="C126" t="s">
        <v>339</v>
      </c>
      <c r="D126" t="s">
        <v>54</v>
      </c>
      <c r="E126" t="s">
        <v>56</v>
      </c>
      <c r="F126" t="s">
        <v>49</v>
      </c>
      <c r="G126" t="s">
        <v>90</v>
      </c>
      <c r="H126" t="s">
        <v>56</v>
      </c>
      <c r="I126" t="s">
        <v>56</v>
      </c>
      <c r="J126" t="s">
        <v>56</v>
      </c>
      <c r="K126" t="s">
        <v>54</v>
      </c>
      <c r="L126" t="s">
        <v>50</v>
      </c>
      <c r="M126" t="s">
        <v>56</v>
      </c>
      <c r="N126" t="s">
        <v>52</v>
      </c>
      <c r="O126" t="s">
        <v>49</v>
      </c>
      <c r="P126" t="s">
        <v>54</v>
      </c>
      <c r="Q126" t="s">
        <v>51</v>
      </c>
      <c r="R126" t="s">
        <v>55</v>
      </c>
      <c r="S126" t="s">
        <v>49</v>
      </c>
      <c r="T126" t="str">
        <f t="shared" si="6"/>
        <v>Yes</v>
      </c>
      <c r="U126" t="str">
        <f t="shared" si="7"/>
        <v>Non-Lead</v>
      </c>
      <c r="V126" t="str">
        <f t="shared" si="8"/>
        <v>Tier 5</v>
      </c>
      <c r="W126" t="str">
        <f t="shared" si="9"/>
        <v>No</v>
      </c>
      <c r="X126" t="str">
        <f t="shared" si="10"/>
        <v>Yes</v>
      </c>
      <c r="Y126" t="str">
        <f t="shared" si="11"/>
        <v>Yes</v>
      </c>
      <c r="Z126" t="s">
        <v>212</v>
      </c>
      <c r="AA126"/>
    </row>
    <row r="127" spans="1:27" x14ac:dyDescent="0.25">
      <c r="A127" t="s">
        <v>213</v>
      </c>
      <c r="B127">
        <v>126</v>
      </c>
      <c r="C127" t="s">
        <v>340</v>
      </c>
      <c r="D127" t="s">
        <v>77</v>
      </c>
      <c r="E127" t="s">
        <v>48</v>
      </c>
      <c r="F127" t="s">
        <v>49</v>
      </c>
      <c r="G127" t="s">
        <v>48</v>
      </c>
      <c r="H127" t="s">
        <v>56</v>
      </c>
      <c r="I127" t="s">
        <v>56</v>
      </c>
      <c r="J127" t="s">
        <v>56</v>
      </c>
      <c r="K127" t="s">
        <v>48</v>
      </c>
      <c r="L127" t="s">
        <v>50</v>
      </c>
      <c r="M127" t="s">
        <v>56</v>
      </c>
      <c r="N127" t="s">
        <v>52</v>
      </c>
      <c r="O127" t="s">
        <v>47</v>
      </c>
      <c r="P127" t="s">
        <v>54</v>
      </c>
      <c r="Q127" t="s">
        <v>54</v>
      </c>
      <c r="R127" t="s">
        <v>55</v>
      </c>
      <c r="S127" t="s">
        <v>49</v>
      </c>
      <c r="T127" t="str">
        <f t="shared" si="6"/>
        <v>No</v>
      </c>
      <c r="U127" t="str">
        <f t="shared" si="7"/>
        <v>Non-Lead</v>
      </c>
      <c r="V127" t="str">
        <f t="shared" si="8"/>
        <v>Tier 5</v>
      </c>
      <c r="W127" t="str">
        <f t="shared" si="9"/>
        <v>No</v>
      </c>
      <c r="X127" t="str">
        <f t="shared" si="10"/>
        <v>No</v>
      </c>
      <c r="Y127" t="str">
        <f t="shared" si="11"/>
        <v>No</v>
      </c>
      <c r="Z127" t="s">
        <v>212</v>
      </c>
      <c r="AA127"/>
    </row>
    <row r="128" spans="1:27" x14ac:dyDescent="0.25">
      <c r="A128" t="s">
        <v>213</v>
      </c>
      <c r="B128">
        <v>127</v>
      </c>
      <c r="C128" t="s">
        <v>341</v>
      </c>
      <c r="D128" t="s">
        <v>77</v>
      </c>
      <c r="E128" t="s">
        <v>48</v>
      </c>
      <c r="F128" t="s">
        <v>49</v>
      </c>
      <c r="G128" t="s">
        <v>48</v>
      </c>
      <c r="H128" t="s">
        <v>56</v>
      </c>
      <c r="I128" t="s">
        <v>56</v>
      </c>
      <c r="J128" t="s">
        <v>56</v>
      </c>
      <c r="K128" t="s">
        <v>48</v>
      </c>
      <c r="L128" t="s">
        <v>50</v>
      </c>
      <c r="M128" t="s">
        <v>56</v>
      </c>
      <c r="N128" t="s">
        <v>52</v>
      </c>
      <c r="O128" t="s">
        <v>56</v>
      </c>
      <c r="P128" t="s">
        <v>56</v>
      </c>
      <c r="Q128" t="s">
        <v>56</v>
      </c>
      <c r="R128" t="s">
        <v>56</v>
      </c>
      <c r="S128" t="s">
        <v>49</v>
      </c>
      <c r="T128" t="str">
        <f t="shared" si="6"/>
        <v>No</v>
      </c>
      <c r="U128" t="str">
        <f t="shared" si="7"/>
        <v>Non-Lead</v>
      </c>
      <c r="V128" t="str">
        <f t="shared" si="8"/>
        <v>Tier 5</v>
      </c>
      <c r="W128" t="str">
        <f t="shared" si="9"/>
        <v>No</v>
      </c>
      <c r="X128" t="str">
        <f t="shared" si="10"/>
        <v>No</v>
      </c>
      <c r="Y128" t="str">
        <f t="shared" si="11"/>
        <v>No</v>
      </c>
      <c r="Z128" t="s">
        <v>212</v>
      </c>
      <c r="AA128"/>
    </row>
    <row r="129" spans="1:27" x14ac:dyDescent="0.25">
      <c r="A129" t="s">
        <v>213</v>
      </c>
      <c r="B129">
        <v>128</v>
      </c>
      <c r="C129" t="s">
        <v>342</v>
      </c>
      <c r="D129" t="s">
        <v>77</v>
      </c>
      <c r="E129" t="s">
        <v>48</v>
      </c>
      <c r="F129" t="s">
        <v>49</v>
      </c>
      <c r="G129" t="s">
        <v>48</v>
      </c>
      <c r="H129" t="s">
        <v>56</v>
      </c>
      <c r="I129" t="s">
        <v>56</v>
      </c>
      <c r="J129" t="s">
        <v>56</v>
      </c>
      <c r="K129" t="s">
        <v>48</v>
      </c>
      <c r="L129" t="s">
        <v>50</v>
      </c>
      <c r="M129" t="s">
        <v>56</v>
      </c>
      <c r="N129" t="s">
        <v>52</v>
      </c>
      <c r="O129" t="s">
        <v>56</v>
      </c>
      <c r="P129" t="s">
        <v>56</v>
      </c>
      <c r="Q129" t="s">
        <v>56</v>
      </c>
      <c r="R129" t="s">
        <v>56</v>
      </c>
      <c r="S129" t="s">
        <v>49</v>
      </c>
      <c r="T129" t="str">
        <f t="shared" si="6"/>
        <v>No</v>
      </c>
      <c r="U129" t="str">
        <f t="shared" si="7"/>
        <v>Non-Lead</v>
      </c>
      <c r="V129" t="str">
        <f t="shared" si="8"/>
        <v>Tier 5</v>
      </c>
      <c r="W129" t="str">
        <f t="shared" si="9"/>
        <v>No</v>
      </c>
      <c r="X129" t="str">
        <f t="shared" si="10"/>
        <v>No</v>
      </c>
      <c r="Y129" t="str">
        <f t="shared" si="11"/>
        <v>No</v>
      </c>
      <c r="Z129" t="s">
        <v>212</v>
      </c>
      <c r="AA129"/>
    </row>
    <row r="130" spans="1:27" x14ac:dyDescent="0.25">
      <c r="A130" t="s">
        <v>213</v>
      </c>
      <c r="B130">
        <v>129</v>
      </c>
      <c r="C130" t="s">
        <v>343</v>
      </c>
      <c r="D130" t="s">
        <v>77</v>
      </c>
      <c r="E130" t="s">
        <v>48</v>
      </c>
      <c r="F130" t="s">
        <v>49</v>
      </c>
      <c r="G130" t="s">
        <v>48</v>
      </c>
      <c r="H130" t="s">
        <v>56</v>
      </c>
      <c r="I130" t="s">
        <v>56</v>
      </c>
      <c r="J130" t="s">
        <v>56</v>
      </c>
      <c r="K130" t="s">
        <v>60</v>
      </c>
      <c r="L130" t="s">
        <v>50</v>
      </c>
      <c r="M130" t="s">
        <v>56</v>
      </c>
      <c r="N130" t="s">
        <v>52</v>
      </c>
      <c r="O130" t="s">
        <v>49</v>
      </c>
      <c r="P130" t="s">
        <v>54</v>
      </c>
      <c r="Q130" t="s">
        <v>60</v>
      </c>
      <c r="R130" t="s">
        <v>80</v>
      </c>
      <c r="S130" t="s">
        <v>49</v>
      </c>
      <c r="T130" t="str">
        <f t="shared" si="6"/>
        <v>No</v>
      </c>
      <c r="U130" t="str">
        <f t="shared" si="7"/>
        <v>Non-Lead</v>
      </c>
      <c r="V130" t="str">
        <f t="shared" si="8"/>
        <v>Tier 5</v>
      </c>
      <c r="W130" t="str">
        <f t="shared" si="9"/>
        <v>No</v>
      </c>
      <c r="X130" t="str">
        <f t="shared" si="10"/>
        <v>No</v>
      </c>
      <c r="Y130" t="str">
        <f t="shared" si="11"/>
        <v>No</v>
      </c>
      <c r="Z130" t="s">
        <v>212</v>
      </c>
      <c r="AA130"/>
    </row>
    <row r="131" spans="1:27" x14ac:dyDescent="0.25">
      <c r="A131" t="s">
        <v>213</v>
      </c>
      <c r="B131">
        <v>130</v>
      </c>
      <c r="C131" t="s">
        <v>344</v>
      </c>
      <c r="D131" t="s">
        <v>77</v>
      </c>
      <c r="E131" t="s">
        <v>48</v>
      </c>
      <c r="F131" t="s">
        <v>49</v>
      </c>
      <c r="G131" t="s">
        <v>48</v>
      </c>
      <c r="H131" t="s">
        <v>56</v>
      </c>
      <c r="I131" t="s">
        <v>56</v>
      </c>
      <c r="J131" t="s">
        <v>56</v>
      </c>
      <c r="K131" t="s">
        <v>60</v>
      </c>
      <c r="L131" t="s">
        <v>50</v>
      </c>
      <c r="M131" t="s">
        <v>56</v>
      </c>
      <c r="N131" t="s">
        <v>52</v>
      </c>
      <c r="O131" t="s">
        <v>56</v>
      </c>
      <c r="P131" t="s">
        <v>56</v>
      </c>
      <c r="Q131" t="s">
        <v>56</v>
      </c>
      <c r="R131" t="s">
        <v>56</v>
      </c>
      <c r="S131" t="s">
        <v>49</v>
      </c>
      <c r="T131" t="str">
        <f t="shared" ref="T131:T194" si="12">IF((OR(E131="Lead",E131="", E131="Unknown")),"Yes","No")</f>
        <v>No</v>
      </c>
      <c r="U131" t="str">
        <f t="shared" ref="U131:U194" si="13">IF((OR(G131="Lead")),"Lead",IF((OR(K131="Lead")),"Lead",IF((OR((AND(G131="Galvanized Steel",F131="Yes")),(AND(G131="Galvanized Steel",F131="Unknown")),(AND(G131="Galvanized Steel",F131="")))),"GRR",IF((OR((AND(K131="Galvanized Steel",F131="Yes")),(AND(K131="Galvanized Steel",F131="Unknown")),(AND(K131="Galvanized Steel",F131="")))),"GRR",IF((OR((AND(K131="Galvanized Steel",H131="Yes")),(AND(K131="Galvanized Steel",H131="Unknown")),(AND(H131="Galvanized Steel",F131="")))),"GRR",IF((OR(G131="",G131="Unknown")),"Unknown",IF((OR(K131="",K131="Unknown")),"Unknown","Non-Lead")))))))</f>
        <v>Non-Lead</v>
      </c>
      <c r="V131" t="str">
        <f t="shared" ref="V131:V194" si="14">IF((AND(N131="Single Family",U131="Lead")),"Tier 1",IF((AND(N131="Multi-Family",U131="Lead")),"Tier 2",IF(U131="GRR","Tier 3",IF(OR((AND(N131="Single Family",R131="Before 1989",OR(P131="Copper",Q131="Copper"))),(AND(N131="Single Family",OR(P131="Copper Pipe with Lead Solder",Q131="Copper Pipe with Lead Solder")))),"Tier 4","Tier 5"))))</f>
        <v>Tier 5</v>
      </c>
      <c r="W131" t="str">
        <f t="shared" ref="W131:W194" si="15">IF((OR(U131="Lead",U131="GRR")),"Yes","No")</f>
        <v>No</v>
      </c>
      <c r="X131" t="str">
        <f t="shared" ref="X131:X194" si="16">IF((OR(U131="Lead",U131="GRR")),"Yes",IF((OR(E131="Yes",E131="",E131="Unknown")),"Yes","No"))</f>
        <v>No</v>
      </c>
      <c r="Y131" t="str">
        <f t="shared" ref="Y131:Y194" si="17">IF(X131="Yes", "Yes", "No")</f>
        <v>No</v>
      </c>
      <c r="Z131" t="s">
        <v>212</v>
      </c>
      <c r="AA131"/>
    </row>
    <row r="132" spans="1:27" x14ac:dyDescent="0.25">
      <c r="A132" t="s">
        <v>213</v>
      </c>
      <c r="B132">
        <v>131</v>
      </c>
      <c r="C132" t="s">
        <v>345</v>
      </c>
      <c r="D132" t="s">
        <v>77</v>
      </c>
      <c r="E132" t="s">
        <v>48</v>
      </c>
      <c r="F132" t="s">
        <v>49</v>
      </c>
      <c r="G132" t="s">
        <v>48</v>
      </c>
      <c r="H132" t="s">
        <v>56</v>
      </c>
      <c r="I132" t="s">
        <v>56</v>
      </c>
      <c r="J132" t="s">
        <v>56</v>
      </c>
      <c r="K132" t="s">
        <v>51</v>
      </c>
      <c r="L132" t="s">
        <v>50</v>
      </c>
      <c r="M132" t="s">
        <v>56</v>
      </c>
      <c r="N132" t="s">
        <v>52</v>
      </c>
      <c r="O132" t="s">
        <v>56</v>
      </c>
      <c r="P132" t="s">
        <v>56</v>
      </c>
      <c r="Q132" t="s">
        <v>56</v>
      </c>
      <c r="R132" t="s">
        <v>56</v>
      </c>
      <c r="S132" t="s">
        <v>49</v>
      </c>
      <c r="T132" t="str">
        <f t="shared" si="12"/>
        <v>No</v>
      </c>
      <c r="U132" t="str">
        <f t="shared" si="13"/>
        <v>GRR</v>
      </c>
      <c r="V132" t="str">
        <f t="shared" si="14"/>
        <v>Tier 3</v>
      </c>
      <c r="W132" t="str">
        <f t="shared" si="15"/>
        <v>Yes</v>
      </c>
      <c r="X132" t="str">
        <f t="shared" si="16"/>
        <v>Yes</v>
      </c>
      <c r="Y132" t="str">
        <f t="shared" si="17"/>
        <v>Yes</v>
      </c>
      <c r="Z132" t="s">
        <v>212</v>
      </c>
      <c r="AA132"/>
    </row>
    <row r="133" spans="1:27" x14ac:dyDescent="0.25">
      <c r="A133" t="s">
        <v>213</v>
      </c>
      <c r="B133">
        <v>132</v>
      </c>
      <c r="C133" t="s">
        <v>346</v>
      </c>
      <c r="D133" t="s">
        <v>77</v>
      </c>
      <c r="E133" t="s">
        <v>48</v>
      </c>
      <c r="F133" t="s">
        <v>49</v>
      </c>
      <c r="G133" t="s">
        <v>48</v>
      </c>
      <c r="H133" t="s">
        <v>56</v>
      </c>
      <c r="I133" t="s">
        <v>56</v>
      </c>
      <c r="J133" t="s">
        <v>56</v>
      </c>
      <c r="K133" t="s">
        <v>54</v>
      </c>
      <c r="L133" t="s">
        <v>50</v>
      </c>
      <c r="M133" t="s">
        <v>56</v>
      </c>
      <c r="N133" t="s">
        <v>52</v>
      </c>
      <c r="O133" t="s">
        <v>56</v>
      </c>
      <c r="P133" t="s">
        <v>56</v>
      </c>
      <c r="Q133" t="s">
        <v>56</v>
      </c>
      <c r="R133" t="s">
        <v>56</v>
      </c>
      <c r="S133" t="s">
        <v>49</v>
      </c>
      <c r="T133" t="str">
        <f t="shared" si="12"/>
        <v>No</v>
      </c>
      <c r="U133" t="str">
        <f t="shared" si="13"/>
        <v>Non-Lead</v>
      </c>
      <c r="V133" t="str">
        <f t="shared" si="14"/>
        <v>Tier 5</v>
      </c>
      <c r="W133" t="str">
        <f t="shared" si="15"/>
        <v>No</v>
      </c>
      <c r="X133" t="str">
        <f t="shared" si="16"/>
        <v>No</v>
      </c>
      <c r="Y133" t="str">
        <f t="shared" si="17"/>
        <v>No</v>
      </c>
      <c r="Z133" t="s">
        <v>212</v>
      </c>
      <c r="AA133"/>
    </row>
    <row r="134" spans="1:27" x14ac:dyDescent="0.25">
      <c r="A134" t="s">
        <v>213</v>
      </c>
      <c r="B134">
        <v>133</v>
      </c>
      <c r="C134" t="s">
        <v>347</v>
      </c>
      <c r="D134" t="s">
        <v>77</v>
      </c>
      <c r="E134" t="s">
        <v>48</v>
      </c>
      <c r="F134" t="s">
        <v>49</v>
      </c>
      <c r="G134" t="s">
        <v>48</v>
      </c>
      <c r="H134" t="s">
        <v>56</v>
      </c>
      <c r="I134" t="s">
        <v>56</v>
      </c>
      <c r="J134" t="s">
        <v>56</v>
      </c>
      <c r="K134" t="s">
        <v>51</v>
      </c>
      <c r="L134" t="s">
        <v>50</v>
      </c>
      <c r="M134" t="s">
        <v>56</v>
      </c>
      <c r="N134" t="s">
        <v>52</v>
      </c>
      <c r="O134" t="s">
        <v>56</v>
      </c>
      <c r="P134" t="s">
        <v>56</v>
      </c>
      <c r="Q134" t="s">
        <v>56</v>
      </c>
      <c r="R134" t="s">
        <v>56</v>
      </c>
      <c r="S134" t="s">
        <v>49</v>
      </c>
      <c r="T134" t="str">
        <f t="shared" si="12"/>
        <v>No</v>
      </c>
      <c r="U134" t="str">
        <f t="shared" si="13"/>
        <v>GRR</v>
      </c>
      <c r="V134" t="str">
        <f t="shared" si="14"/>
        <v>Tier 3</v>
      </c>
      <c r="W134" t="str">
        <f t="shared" si="15"/>
        <v>Yes</v>
      </c>
      <c r="X134" t="str">
        <f t="shared" si="16"/>
        <v>Yes</v>
      </c>
      <c r="Y134" t="str">
        <f t="shared" si="17"/>
        <v>Yes</v>
      </c>
      <c r="Z134" t="s">
        <v>212</v>
      </c>
      <c r="AA134"/>
    </row>
    <row r="135" spans="1:27" x14ac:dyDescent="0.25">
      <c r="A135" t="s">
        <v>213</v>
      </c>
      <c r="B135">
        <v>134</v>
      </c>
      <c r="C135" t="s">
        <v>348</v>
      </c>
      <c r="D135" t="s">
        <v>54</v>
      </c>
      <c r="E135" t="s">
        <v>48</v>
      </c>
      <c r="F135" t="s">
        <v>49</v>
      </c>
      <c r="G135" t="s">
        <v>48</v>
      </c>
      <c r="H135" t="s">
        <v>56</v>
      </c>
      <c r="I135" t="s">
        <v>56</v>
      </c>
      <c r="J135" t="s">
        <v>56</v>
      </c>
      <c r="K135" t="s">
        <v>51</v>
      </c>
      <c r="L135" t="s">
        <v>50</v>
      </c>
      <c r="M135" t="s">
        <v>56</v>
      </c>
      <c r="N135" t="s">
        <v>52</v>
      </c>
      <c r="O135" t="s">
        <v>56</v>
      </c>
      <c r="P135" t="s">
        <v>56</v>
      </c>
      <c r="Q135" t="s">
        <v>56</v>
      </c>
      <c r="R135" t="s">
        <v>56</v>
      </c>
      <c r="S135" t="s">
        <v>49</v>
      </c>
      <c r="T135" t="str">
        <f t="shared" si="12"/>
        <v>No</v>
      </c>
      <c r="U135" t="str">
        <f t="shared" si="13"/>
        <v>GRR</v>
      </c>
      <c r="V135" t="str">
        <f t="shared" si="14"/>
        <v>Tier 3</v>
      </c>
      <c r="W135" t="str">
        <f t="shared" si="15"/>
        <v>Yes</v>
      </c>
      <c r="X135" t="str">
        <f t="shared" si="16"/>
        <v>Yes</v>
      </c>
      <c r="Y135" t="str">
        <f t="shared" si="17"/>
        <v>Yes</v>
      </c>
      <c r="Z135" t="s">
        <v>212</v>
      </c>
      <c r="AA135"/>
    </row>
    <row r="136" spans="1:27" x14ac:dyDescent="0.25">
      <c r="A136" t="s">
        <v>213</v>
      </c>
      <c r="B136">
        <v>135</v>
      </c>
      <c r="C136" t="s">
        <v>349</v>
      </c>
      <c r="D136" t="s">
        <v>54</v>
      </c>
      <c r="E136" t="s">
        <v>48</v>
      </c>
      <c r="F136" t="s">
        <v>49</v>
      </c>
      <c r="G136" t="s">
        <v>48</v>
      </c>
      <c r="H136" t="s">
        <v>56</v>
      </c>
      <c r="I136" t="s">
        <v>56</v>
      </c>
      <c r="J136" t="s">
        <v>56</v>
      </c>
      <c r="K136" t="s">
        <v>48</v>
      </c>
      <c r="L136" t="s">
        <v>50</v>
      </c>
      <c r="M136" t="s">
        <v>56</v>
      </c>
      <c r="N136" t="s">
        <v>52</v>
      </c>
      <c r="O136" t="s">
        <v>56</v>
      </c>
      <c r="P136" t="s">
        <v>56</v>
      </c>
      <c r="Q136" t="s">
        <v>56</v>
      </c>
      <c r="R136" t="s">
        <v>56</v>
      </c>
      <c r="S136" t="s">
        <v>49</v>
      </c>
      <c r="T136" t="str">
        <f t="shared" si="12"/>
        <v>No</v>
      </c>
      <c r="U136" t="str">
        <f t="shared" si="13"/>
        <v>Non-Lead</v>
      </c>
      <c r="V136" t="str">
        <f t="shared" si="14"/>
        <v>Tier 5</v>
      </c>
      <c r="W136" t="str">
        <f t="shared" si="15"/>
        <v>No</v>
      </c>
      <c r="X136" t="str">
        <f t="shared" si="16"/>
        <v>No</v>
      </c>
      <c r="Y136" t="str">
        <f t="shared" si="17"/>
        <v>No</v>
      </c>
      <c r="Z136" t="s">
        <v>212</v>
      </c>
      <c r="AA136"/>
    </row>
    <row r="137" spans="1:27" x14ac:dyDescent="0.25">
      <c r="A137" t="s">
        <v>213</v>
      </c>
      <c r="B137">
        <v>136</v>
      </c>
      <c r="C137" t="s">
        <v>350</v>
      </c>
      <c r="D137" t="s">
        <v>54</v>
      </c>
      <c r="E137" t="s">
        <v>48</v>
      </c>
      <c r="F137" t="s">
        <v>49</v>
      </c>
      <c r="G137" t="s">
        <v>48</v>
      </c>
      <c r="H137" t="s">
        <v>56</v>
      </c>
      <c r="I137" t="s">
        <v>56</v>
      </c>
      <c r="J137" t="s">
        <v>56</v>
      </c>
      <c r="K137" t="s">
        <v>60</v>
      </c>
      <c r="L137" t="s">
        <v>83</v>
      </c>
      <c r="M137" t="s">
        <v>56</v>
      </c>
      <c r="N137" t="s">
        <v>52</v>
      </c>
      <c r="O137" t="s">
        <v>47</v>
      </c>
      <c r="P137" t="s">
        <v>60</v>
      </c>
      <c r="Q137" t="s">
        <v>60</v>
      </c>
      <c r="R137" t="s">
        <v>80</v>
      </c>
      <c r="S137" t="s">
        <v>49</v>
      </c>
      <c r="T137" t="str">
        <f t="shared" si="12"/>
        <v>No</v>
      </c>
      <c r="U137" t="str">
        <f t="shared" si="13"/>
        <v>Non-Lead</v>
      </c>
      <c r="V137" t="str">
        <f t="shared" si="14"/>
        <v>Tier 5</v>
      </c>
      <c r="W137" t="str">
        <f t="shared" si="15"/>
        <v>No</v>
      </c>
      <c r="X137" t="str">
        <f t="shared" si="16"/>
        <v>No</v>
      </c>
      <c r="Y137" t="str">
        <f t="shared" si="17"/>
        <v>No</v>
      </c>
      <c r="Z137" t="s">
        <v>212</v>
      </c>
      <c r="AA137"/>
    </row>
    <row r="138" spans="1:27" x14ac:dyDescent="0.25">
      <c r="A138" t="s">
        <v>213</v>
      </c>
      <c r="B138">
        <v>137</v>
      </c>
      <c r="C138" t="s">
        <v>351</v>
      </c>
      <c r="D138" t="s">
        <v>54</v>
      </c>
      <c r="E138" t="s">
        <v>48</v>
      </c>
      <c r="F138" t="s">
        <v>49</v>
      </c>
      <c r="G138" t="s">
        <v>51</v>
      </c>
      <c r="H138" t="s">
        <v>56</v>
      </c>
      <c r="I138" t="s">
        <v>56</v>
      </c>
      <c r="J138" t="s">
        <v>56</v>
      </c>
      <c r="K138" t="s">
        <v>60</v>
      </c>
      <c r="L138" t="s">
        <v>50</v>
      </c>
      <c r="M138" t="s">
        <v>56</v>
      </c>
      <c r="N138" t="s">
        <v>52</v>
      </c>
      <c r="O138" t="s">
        <v>56</v>
      </c>
      <c r="P138" t="s">
        <v>56</v>
      </c>
      <c r="Q138" t="s">
        <v>56</v>
      </c>
      <c r="R138" t="s">
        <v>56</v>
      </c>
      <c r="S138" t="s">
        <v>49</v>
      </c>
      <c r="T138" t="str">
        <f t="shared" si="12"/>
        <v>No</v>
      </c>
      <c r="U138" t="str">
        <f t="shared" si="13"/>
        <v>Non-Lead</v>
      </c>
      <c r="V138" t="str">
        <f t="shared" si="14"/>
        <v>Tier 5</v>
      </c>
      <c r="W138" t="str">
        <f t="shared" si="15"/>
        <v>No</v>
      </c>
      <c r="X138" t="str">
        <f t="shared" si="16"/>
        <v>No</v>
      </c>
      <c r="Y138" t="str">
        <f t="shared" si="17"/>
        <v>No</v>
      </c>
      <c r="Z138" t="s">
        <v>212</v>
      </c>
      <c r="AA138"/>
    </row>
    <row r="139" spans="1:27" x14ac:dyDescent="0.25">
      <c r="A139" t="s">
        <v>213</v>
      </c>
      <c r="B139">
        <v>138</v>
      </c>
      <c r="C139" t="s">
        <v>352</v>
      </c>
      <c r="D139" t="s">
        <v>77</v>
      </c>
      <c r="E139" t="s">
        <v>48</v>
      </c>
      <c r="F139" t="s">
        <v>49</v>
      </c>
      <c r="G139" t="s">
        <v>48</v>
      </c>
      <c r="H139" t="s">
        <v>56</v>
      </c>
      <c r="I139" t="s">
        <v>56</v>
      </c>
      <c r="J139" t="s">
        <v>56</v>
      </c>
      <c r="K139" t="s">
        <v>48</v>
      </c>
      <c r="L139" t="s">
        <v>50</v>
      </c>
      <c r="M139" t="s">
        <v>56</v>
      </c>
      <c r="N139" t="s">
        <v>52</v>
      </c>
      <c r="O139" t="s">
        <v>49</v>
      </c>
      <c r="P139" t="s">
        <v>56</v>
      </c>
      <c r="Q139" t="s">
        <v>56</v>
      </c>
      <c r="R139" t="s">
        <v>56</v>
      </c>
      <c r="S139" t="s">
        <v>49</v>
      </c>
      <c r="T139" t="str">
        <f t="shared" si="12"/>
        <v>No</v>
      </c>
      <c r="U139" t="str">
        <f t="shared" si="13"/>
        <v>Non-Lead</v>
      </c>
      <c r="V139" t="str">
        <f t="shared" si="14"/>
        <v>Tier 5</v>
      </c>
      <c r="W139" t="str">
        <f t="shared" si="15"/>
        <v>No</v>
      </c>
      <c r="X139" t="str">
        <f t="shared" si="16"/>
        <v>No</v>
      </c>
      <c r="Y139" t="str">
        <f t="shared" si="17"/>
        <v>No</v>
      </c>
      <c r="Z139" t="s">
        <v>212</v>
      </c>
      <c r="AA139"/>
    </row>
    <row r="140" spans="1:27" x14ac:dyDescent="0.25">
      <c r="A140" t="s">
        <v>213</v>
      </c>
      <c r="B140">
        <v>139</v>
      </c>
      <c r="C140" t="s">
        <v>353</v>
      </c>
      <c r="D140" t="s">
        <v>77</v>
      </c>
      <c r="E140" t="s">
        <v>48</v>
      </c>
      <c r="F140" t="s">
        <v>49</v>
      </c>
      <c r="G140" t="s">
        <v>48</v>
      </c>
      <c r="H140" t="s">
        <v>56</v>
      </c>
      <c r="I140" t="s">
        <v>56</v>
      </c>
      <c r="J140" t="s">
        <v>56</v>
      </c>
      <c r="K140" t="s">
        <v>51</v>
      </c>
      <c r="L140" t="s">
        <v>50</v>
      </c>
      <c r="M140" t="s">
        <v>56</v>
      </c>
      <c r="N140" t="s">
        <v>52</v>
      </c>
      <c r="O140" t="s">
        <v>56</v>
      </c>
      <c r="P140" t="s">
        <v>56</v>
      </c>
      <c r="Q140" t="s">
        <v>56</v>
      </c>
      <c r="R140" t="s">
        <v>56</v>
      </c>
      <c r="S140" t="s">
        <v>49</v>
      </c>
      <c r="T140" t="str">
        <f t="shared" si="12"/>
        <v>No</v>
      </c>
      <c r="U140" t="str">
        <f t="shared" si="13"/>
        <v>GRR</v>
      </c>
      <c r="V140" t="str">
        <f t="shared" si="14"/>
        <v>Tier 3</v>
      </c>
      <c r="W140" t="str">
        <f t="shared" si="15"/>
        <v>Yes</v>
      </c>
      <c r="X140" t="str">
        <f t="shared" si="16"/>
        <v>Yes</v>
      </c>
      <c r="Y140" t="str">
        <f t="shared" si="17"/>
        <v>Yes</v>
      </c>
      <c r="Z140" t="s">
        <v>212</v>
      </c>
      <c r="AA140"/>
    </row>
    <row r="141" spans="1:27" x14ac:dyDescent="0.25">
      <c r="A141" t="s">
        <v>213</v>
      </c>
      <c r="B141">
        <v>140</v>
      </c>
      <c r="C141" t="s">
        <v>354</v>
      </c>
      <c r="D141" t="s">
        <v>77</v>
      </c>
      <c r="E141" t="s">
        <v>48</v>
      </c>
      <c r="F141" t="s">
        <v>49</v>
      </c>
      <c r="G141" t="s">
        <v>48</v>
      </c>
      <c r="H141" t="s">
        <v>56</v>
      </c>
      <c r="I141" t="s">
        <v>56</v>
      </c>
      <c r="J141" t="s">
        <v>56</v>
      </c>
      <c r="K141" t="s">
        <v>54</v>
      </c>
      <c r="L141" t="s">
        <v>50</v>
      </c>
      <c r="M141" t="s">
        <v>56</v>
      </c>
      <c r="N141" t="s">
        <v>52</v>
      </c>
      <c r="O141" t="s">
        <v>56</v>
      </c>
      <c r="P141" t="s">
        <v>56</v>
      </c>
      <c r="Q141" t="s">
        <v>56</v>
      </c>
      <c r="R141" t="s">
        <v>56</v>
      </c>
      <c r="S141" t="s">
        <v>49</v>
      </c>
      <c r="T141" t="str">
        <f t="shared" si="12"/>
        <v>No</v>
      </c>
      <c r="U141" t="str">
        <f t="shared" si="13"/>
        <v>Non-Lead</v>
      </c>
      <c r="V141" t="str">
        <f t="shared" si="14"/>
        <v>Tier 5</v>
      </c>
      <c r="W141" t="str">
        <f t="shared" si="15"/>
        <v>No</v>
      </c>
      <c r="X141" t="str">
        <f t="shared" si="16"/>
        <v>No</v>
      </c>
      <c r="Y141" t="str">
        <f t="shared" si="17"/>
        <v>No</v>
      </c>
      <c r="Z141" t="s">
        <v>212</v>
      </c>
      <c r="AA141"/>
    </row>
    <row r="142" spans="1:27" x14ac:dyDescent="0.25">
      <c r="A142" t="s">
        <v>213</v>
      </c>
      <c r="B142">
        <v>141</v>
      </c>
      <c r="C142" t="s">
        <v>355</v>
      </c>
      <c r="D142" t="s">
        <v>77</v>
      </c>
      <c r="E142" t="s">
        <v>48</v>
      </c>
      <c r="F142" t="s">
        <v>49</v>
      </c>
      <c r="G142" t="s">
        <v>48</v>
      </c>
      <c r="H142" t="s">
        <v>56</v>
      </c>
      <c r="I142" t="s">
        <v>56</v>
      </c>
      <c r="J142" t="s">
        <v>56</v>
      </c>
      <c r="K142" t="s">
        <v>60</v>
      </c>
      <c r="L142" t="s">
        <v>50</v>
      </c>
      <c r="M142" t="s">
        <v>56</v>
      </c>
      <c r="N142" t="s">
        <v>52</v>
      </c>
      <c r="O142" t="s">
        <v>49</v>
      </c>
      <c r="P142" t="s">
        <v>60</v>
      </c>
      <c r="Q142" t="s">
        <v>60</v>
      </c>
      <c r="R142" t="s">
        <v>55</v>
      </c>
      <c r="S142" t="s">
        <v>49</v>
      </c>
      <c r="T142" t="str">
        <f t="shared" si="12"/>
        <v>No</v>
      </c>
      <c r="U142" t="str">
        <f t="shared" si="13"/>
        <v>Non-Lead</v>
      </c>
      <c r="V142" t="str">
        <f t="shared" si="14"/>
        <v>Tier 5</v>
      </c>
      <c r="W142" t="str">
        <f t="shared" si="15"/>
        <v>No</v>
      </c>
      <c r="X142" t="str">
        <f t="shared" si="16"/>
        <v>No</v>
      </c>
      <c r="Y142" t="str">
        <f t="shared" si="17"/>
        <v>No</v>
      </c>
      <c r="Z142" t="s">
        <v>212</v>
      </c>
      <c r="AA142"/>
    </row>
    <row r="143" spans="1:27" x14ac:dyDescent="0.25">
      <c r="A143" t="s">
        <v>213</v>
      </c>
      <c r="B143">
        <v>142</v>
      </c>
      <c r="C143" t="s">
        <v>356</v>
      </c>
      <c r="D143" t="s">
        <v>77</v>
      </c>
      <c r="E143" t="s">
        <v>48</v>
      </c>
      <c r="F143" t="s">
        <v>49</v>
      </c>
      <c r="G143" t="s">
        <v>48</v>
      </c>
      <c r="H143" t="s">
        <v>56</v>
      </c>
      <c r="I143" t="s">
        <v>56</v>
      </c>
      <c r="J143" t="s">
        <v>56</v>
      </c>
      <c r="K143" t="s">
        <v>48</v>
      </c>
      <c r="L143" t="s">
        <v>50</v>
      </c>
      <c r="M143" t="s">
        <v>56</v>
      </c>
      <c r="N143" t="s">
        <v>52</v>
      </c>
      <c r="O143" t="s">
        <v>56</v>
      </c>
      <c r="P143" t="s">
        <v>56</v>
      </c>
      <c r="Q143" t="s">
        <v>56</v>
      </c>
      <c r="R143" t="s">
        <v>56</v>
      </c>
      <c r="S143" t="s">
        <v>49</v>
      </c>
      <c r="T143" t="str">
        <f t="shared" si="12"/>
        <v>No</v>
      </c>
      <c r="U143" t="str">
        <f t="shared" si="13"/>
        <v>Non-Lead</v>
      </c>
      <c r="V143" t="str">
        <f t="shared" si="14"/>
        <v>Tier 5</v>
      </c>
      <c r="W143" t="str">
        <f t="shared" si="15"/>
        <v>No</v>
      </c>
      <c r="X143" t="str">
        <f t="shared" si="16"/>
        <v>No</v>
      </c>
      <c r="Y143" t="str">
        <f t="shared" si="17"/>
        <v>No</v>
      </c>
      <c r="Z143" t="s">
        <v>212</v>
      </c>
      <c r="AA143"/>
    </row>
    <row r="144" spans="1:27" x14ac:dyDescent="0.25">
      <c r="A144" t="s">
        <v>213</v>
      </c>
      <c r="B144">
        <v>143</v>
      </c>
      <c r="C144" t="s">
        <v>357</v>
      </c>
      <c r="D144" t="s">
        <v>77</v>
      </c>
      <c r="E144" t="s">
        <v>48</v>
      </c>
      <c r="F144" t="s">
        <v>49</v>
      </c>
      <c r="G144" t="s">
        <v>48</v>
      </c>
      <c r="H144" t="s">
        <v>56</v>
      </c>
      <c r="I144" t="s">
        <v>56</v>
      </c>
      <c r="J144" t="s">
        <v>56</v>
      </c>
      <c r="K144" t="s">
        <v>51</v>
      </c>
      <c r="L144" t="s">
        <v>50</v>
      </c>
      <c r="M144" t="s">
        <v>56</v>
      </c>
      <c r="N144" t="s">
        <v>52</v>
      </c>
      <c r="O144" t="s">
        <v>56</v>
      </c>
      <c r="P144" t="s">
        <v>56</v>
      </c>
      <c r="Q144" t="s">
        <v>56</v>
      </c>
      <c r="R144" t="s">
        <v>56</v>
      </c>
      <c r="S144" t="s">
        <v>49</v>
      </c>
      <c r="T144" t="str">
        <f t="shared" si="12"/>
        <v>No</v>
      </c>
      <c r="U144" t="str">
        <f t="shared" si="13"/>
        <v>GRR</v>
      </c>
      <c r="V144" t="str">
        <f t="shared" si="14"/>
        <v>Tier 3</v>
      </c>
      <c r="W144" t="str">
        <f t="shared" si="15"/>
        <v>Yes</v>
      </c>
      <c r="X144" t="str">
        <f t="shared" si="16"/>
        <v>Yes</v>
      </c>
      <c r="Y144" t="str">
        <f t="shared" si="17"/>
        <v>Yes</v>
      </c>
      <c r="Z144" t="s">
        <v>212</v>
      </c>
      <c r="AA144"/>
    </row>
    <row r="145" spans="1:27" x14ac:dyDescent="0.25">
      <c r="A145" t="s">
        <v>213</v>
      </c>
      <c r="B145">
        <v>144</v>
      </c>
      <c r="C145" t="s">
        <v>358</v>
      </c>
      <c r="D145" t="s">
        <v>77</v>
      </c>
      <c r="E145" t="s">
        <v>48</v>
      </c>
      <c r="F145" t="s">
        <v>49</v>
      </c>
      <c r="G145" t="s">
        <v>48</v>
      </c>
      <c r="H145" t="s">
        <v>56</v>
      </c>
      <c r="I145" t="s">
        <v>56</v>
      </c>
      <c r="J145" t="s">
        <v>56</v>
      </c>
      <c r="K145" t="s">
        <v>48</v>
      </c>
      <c r="L145" t="s">
        <v>50</v>
      </c>
      <c r="M145" t="s">
        <v>56</v>
      </c>
      <c r="N145" t="s">
        <v>52</v>
      </c>
      <c r="O145" t="s">
        <v>56</v>
      </c>
      <c r="P145" t="s">
        <v>56</v>
      </c>
      <c r="Q145" t="s">
        <v>56</v>
      </c>
      <c r="R145" t="s">
        <v>56</v>
      </c>
      <c r="S145" t="s">
        <v>49</v>
      </c>
      <c r="T145" t="str">
        <f t="shared" si="12"/>
        <v>No</v>
      </c>
      <c r="U145" t="str">
        <f t="shared" si="13"/>
        <v>Non-Lead</v>
      </c>
      <c r="V145" t="str">
        <f t="shared" si="14"/>
        <v>Tier 5</v>
      </c>
      <c r="W145" t="str">
        <f t="shared" si="15"/>
        <v>No</v>
      </c>
      <c r="X145" t="str">
        <f t="shared" si="16"/>
        <v>No</v>
      </c>
      <c r="Y145" t="str">
        <f t="shared" si="17"/>
        <v>No</v>
      </c>
      <c r="Z145" t="s">
        <v>212</v>
      </c>
      <c r="AA145"/>
    </row>
    <row r="146" spans="1:27" x14ac:dyDescent="0.25">
      <c r="A146" t="s">
        <v>213</v>
      </c>
      <c r="B146">
        <v>145</v>
      </c>
      <c r="C146" t="s">
        <v>359</v>
      </c>
      <c r="D146" t="s">
        <v>54</v>
      </c>
      <c r="E146" t="s">
        <v>48</v>
      </c>
      <c r="F146" t="s">
        <v>49</v>
      </c>
      <c r="G146" t="s">
        <v>48</v>
      </c>
      <c r="H146" t="s">
        <v>56</v>
      </c>
      <c r="I146" t="s">
        <v>56</v>
      </c>
      <c r="J146" t="s">
        <v>56</v>
      </c>
      <c r="K146" t="s">
        <v>48</v>
      </c>
      <c r="L146" t="s">
        <v>50</v>
      </c>
      <c r="M146" t="s">
        <v>56</v>
      </c>
      <c r="N146" t="s">
        <v>52</v>
      </c>
      <c r="O146" t="s">
        <v>56</v>
      </c>
      <c r="P146" t="s">
        <v>56</v>
      </c>
      <c r="Q146" t="s">
        <v>56</v>
      </c>
      <c r="R146" t="s">
        <v>56</v>
      </c>
      <c r="S146" t="s">
        <v>49</v>
      </c>
      <c r="T146" t="str">
        <f t="shared" si="12"/>
        <v>No</v>
      </c>
      <c r="U146" t="str">
        <f t="shared" si="13"/>
        <v>Non-Lead</v>
      </c>
      <c r="V146" t="str">
        <f t="shared" si="14"/>
        <v>Tier 5</v>
      </c>
      <c r="W146" t="str">
        <f t="shared" si="15"/>
        <v>No</v>
      </c>
      <c r="X146" t="str">
        <f t="shared" si="16"/>
        <v>No</v>
      </c>
      <c r="Y146" t="str">
        <f t="shared" si="17"/>
        <v>No</v>
      </c>
      <c r="Z146" t="s">
        <v>212</v>
      </c>
      <c r="AA146"/>
    </row>
    <row r="147" spans="1:27" x14ac:dyDescent="0.25">
      <c r="A147" t="s">
        <v>213</v>
      </c>
      <c r="B147">
        <v>146</v>
      </c>
      <c r="C147" t="s">
        <v>360</v>
      </c>
      <c r="D147" t="s">
        <v>54</v>
      </c>
      <c r="E147" t="s">
        <v>48</v>
      </c>
      <c r="F147" t="s">
        <v>49</v>
      </c>
      <c r="G147" t="s">
        <v>48</v>
      </c>
      <c r="H147" t="s">
        <v>56</v>
      </c>
      <c r="I147" t="s">
        <v>56</v>
      </c>
      <c r="J147" t="s">
        <v>56</v>
      </c>
      <c r="K147" t="s">
        <v>51</v>
      </c>
      <c r="L147" t="s">
        <v>50</v>
      </c>
      <c r="M147" t="s">
        <v>56</v>
      </c>
      <c r="N147" t="s">
        <v>52</v>
      </c>
      <c r="O147" t="s">
        <v>56</v>
      </c>
      <c r="P147" t="s">
        <v>56</v>
      </c>
      <c r="Q147" t="s">
        <v>56</v>
      </c>
      <c r="R147" t="s">
        <v>56</v>
      </c>
      <c r="S147" t="s">
        <v>49</v>
      </c>
      <c r="T147" t="str">
        <f t="shared" si="12"/>
        <v>No</v>
      </c>
      <c r="U147" t="str">
        <f t="shared" si="13"/>
        <v>GRR</v>
      </c>
      <c r="V147" t="str">
        <f t="shared" si="14"/>
        <v>Tier 3</v>
      </c>
      <c r="W147" t="str">
        <f t="shared" si="15"/>
        <v>Yes</v>
      </c>
      <c r="X147" t="str">
        <f t="shared" si="16"/>
        <v>Yes</v>
      </c>
      <c r="Y147" t="str">
        <f t="shared" si="17"/>
        <v>Yes</v>
      </c>
      <c r="Z147" t="s">
        <v>212</v>
      </c>
      <c r="AA147"/>
    </row>
    <row r="148" spans="1:27" x14ac:dyDescent="0.25">
      <c r="A148" t="s">
        <v>213</v>
      </c>
      <c r="B148">
        <v>147</v>
      </c>
      <c r="C148" t="s">
        <v>361</v>
      </c>
      <c r="D148" t="s">
        <v>77</v>
      </c>
      <c r="E148" t="s">
        <v>48</v>
      </c>
      <c r="F148" t="s">
        <v>49</v>
      </c>
      <c r="G148" t="s">
        <v>48</v>
      </c>
      <c r="H148" t="s">
        <v>56</v>
      </c>
      <c r="I148" t="s">
        <v>56</v>
      </c>
      <c r="J148" t="s">
        <v>56</v>
      </c>
      <c r="K148" t="s">
        <v>48</v>
      </c>
      <c r="L148" t="s">
        <v>50</v>
      </c>
      <c r="M148" t="s">
        <v>56</v>
      </c>
      <c r="N148" t="s">
        <v>52</v>
      </c>
      <c r="O148" t="s">
        <v>56</v>
      </c>
      <c r="P148" t="s">
        <v>56</v>
      </c>
      <c r="Q148" t="s">
        <v>56</v>
      </c>
      <c r="R148" t="s">
        <v>56</v>
      </c>
      <c r="S148" t="s">
        <v>49</v>
      </c>
      <c r="T148" t="str">
        <f t="shared" si="12"/>
        <v>No</v>
      </c>
      <c r="U148" t="str">
        <f t="shared" si="13"/>
        <v>Non-Lead</v>
      </c>
      <c r="V148" t="str">
        <f t="shared" si="14"/>
        <v>Tier 5</v>
      </c>
      <c r="W148" t="str">
        <f t="shared" si="15"/>
        <v>No</v>
      </c>
      <c r="X148" t="str">
        <f t="shared" si="16"/>
        <v>No</v>
      </c>
      <c r="Y148" t="str">
        <f t="shared" si="17"/>
        <v>No</v>
      </c>
      <c r="Z148" t="s">
        <v>212</v>
      </c>
      <c r="AA148"/>
    </row>
    <row r="149" spans="1:27" x14ac:dyDescent="0.25">
      <c r="A149" t="s">
        <v>213</v>
      </c>
      <c r="B149">
        <v>148</v>
      </c>
      <c r="C149" t="s">
        <v>362</v>
      </c>
      <c r="D149" t="s">
        <v>77</v>
      </c>
      <c r="E149" t="s">
        <v>48</v>
      </c>
      <c r="F149" t="s">
        <v>49</v>
      </c>
      <c r="G149" t="s">
        <v>51</v>
      </c>
      <c r="H149" t="s">
        <v>56</v>
      </c>
      <c r="I149" t="s">
        <v>56</v>
      </c>
      <c r="J149" t="s">
        <v>56</v>
      </c>
      <c r="K149" t="s">
        <v>60</v>
      </c>
      <c r="L149" t="s">
        <v>50</v>
      </c>
      <c r="M149" t="s">
        <v>56</v>
      </c>
      <c r="N149" t="s">
        <v>52</v>
      </c>
      <c r="O149" t="s">
        <v>56</v>
      </c>
      <c r="P149" t="s">
        <v>56</v>
      </c>
      <c r="Q149" t="s">
        <v>56</v>
      </c>
      <c r="R149" t="s">
        <v>56</v>
      </c>
      <c r="S149" t="s">
        <v>49</v>
      </c>
      <c r="T149" t="str">
        <f t="shared" si="12"/>
        <v>No</v>
      </c>
      <c r="U149" t="str">
        <f t="shared" si="13"/>
        <v>Non-Lead</v>
      </c>
      <c r="V149" t="str">
        <f t="shared" si="14"/>
        <v>Tier 5</v>
      </c>
      <c r="W149" t="str">
        <f t="shared" si="15"/>
        <v>No</v>
      </c>
      <c r="X149" t="str">
        <f t="shared" si="16"/>
        <v>No</v>
      </c>
      <c r="Y149" t="str">
        <f t="shared" si="17"/>
        <v>No</v>
      </c>
      <c r="Z149" t="s">
        <v>212</v>
      </c>
      <c r="AA149"/>
    </row>
    <row r="150" spans="1:27" x14ac:dyDescent="0.25">
      <c r="A150" t="s">
        <v>213</v>
      </c>
      <c r="B150">
        <v>149</v>
      </c>
      <c r="C150" t="s">
        <v>363</v>
      </c>
      <c r="D150" t="s">
        <v>54</v>
      </c>
      <c r="E150" t="s">
        <v>48</v>
      </c>
      <c r="F150" t="s">
        <v>49</v>
      </c>
      <c r="G150" t="s">
        <v>48</v>
      </c>
      <c r="H150" t="s">
        <v>56</v>
      </c>
      <c r="I150" t="s">
        <v>56</v>
      </c>
      <c r="J150" t="s">
        <v>56</v>
      </c>
      <c r="K150" t="s">
        <v>48</v>
      </c>
      <c r="L150" t="s">
        <v>50</v>
      </c>
      <c r="M150" t="s">
        <v>56</v>
      </c>
      <c r="N150" t="s">
        <v>52</v>
      </c>
      <c r="O150" t="s">
        <v>56</v>
      </c>
      <c r="P150" t="s">
        <v>56</v>
      </c>
      <c r="Q150" t="s">
        <v>56</v>
      </c>
      <c r="R150" t="s">
        <v>56</v>
      </c>
      <c r="S150" t="s">
        <v>49</v>
      </c>
      <c r="T150" t="str">
        <f t="shared" si="12"/>
        <v>No</v>
      </c>
      <c r="U150" t="str">
        <f t="shared" si="13"/>
        <v>Non-Lead</v>
      </c>
      <c r="V150" t="str">
        <f t="shared" si="14"/>
        <v>Tier 5</v>
      </c>
      <c r="W150" t="str">
        <f t="shared" si="15"/>
        <v>No</v>
      </c>
      <c r="X150" t="str">
        <f t="shared" si="16"/>
        <v>No</v>
      </c>
      <c r="Y150" t="str">
        <f t="shared" si="17"/>
        <v>No</v>
      </c>
      <c r="Z150" t="s">
        <v>212</v>
      </c>
      <c r="AA150"/>
    </row>
    <row r="151" spans="1:27" x14ac:dyDescent="0.25">
      <c r="A151" t="s">
        <v>213</v>
      </c>
      <c r="B151">
        <v>150</v>
      </c>
      <c r="C151" t="s">
        <v>364</v>
      </c>
      <c r="D151" t="s">
        <v>77</v>
      </c>
      <c r="E151" t="s">
        <v>56</v>
      </c>
      <c r="F151" t="s">
        <v>49</v>
      </c>
      <c r="G151" t="s">
        <v>48</v>
      </c>
      <c r="H151" t="s">
        <v>56</v>
      </c>
      <c r="I151" t="s">
        <v>56</v>
      </c>
      <c r="J151" t="s">
        <v>56</v>
      </c>
      <c r="K151" t="s">
        <v>48</v>
      </c>
      <c r="L151" t="s">
        <v>50</v>
      </c>
      <c r="M151" t="s">
        <v>56</v>
      </c>
      <c r="N151" t="s">
        <v>52</v>
      </c>
      <c r="O151" t="s">
        <v>49</v>
      </c>
      <c r="P151" t="s">
        <v>48</v>
      </c>
      <c r="Q151" t="s">
        <v>48</v>
      </c>
      <c r="R151" t="s">
        <v>61</v>
      </c>
      <c r="S151" t="s">
        <v>49</v>
      </c>
      <c r="T151" t="str">
        <f t="shared" si="12"/>
        <v>Yes</v>
      </c>
      <c r="U151" t="str">
        <f t="shared" si="13"/>
        <v>Non-Lead</v>
      </c>
      <c r="V151" t="str">
        <f t="shared" si="14"/>
        <v>Tier 5</v>
      </c>
      <c r="W151" t="str">
        <f t="shared" si="15"/>
        <v>No</v>
      </c>
      <c r="X151" t="str">
        <f t="shared" si="16"/>
        <v>Yes</v>
      </c>
      <c r="Y151" t="str">
        <f t="shared" si="17"/>
        <v>Yes</v>
      </c>
      <c r="Z151" t="s">
        <v>212</v>
      </c>
      <c r="AA151"/>
    </row>
    <row r="152" spans="1:27" x14ac:dyDescent="0.25">
      <c r="A152" t="s">
        <v>213</v>
      </c>
      <c r="B152">
        <v>151</v>
      </c>
      <c r="C152" t="s">
        <v>365</v>
      </c>
      <c r="D152" t="s">
        <v>77</v>
      </c>
      <c r="E152" t="s">
        <v>56</v>
      </c>
      <c r="F152" t="s">
        <v>49</v>
      </c>
      <c r="G152" t="s">
        <v>90</v>
      </c>
      <c r="H152" t="s">
        <v>56</v>
      </c>
      <c r="I152" t="s">
        <v>56</v>
      </c>
      <c r="J152" t="s">
        <v>56</v>
      </c>
      <c r="K152" t="s">
        <v>60</v>
      </c>
      <c r="L152" t="s">
        <v>50</v>
      </c>
      <c r="M152" t="s">
        <v>56</v>
      </c>
      <c r="N152" t="s">
        <v>52</v>
      </c>
      <c r="O152" t="s">
        <v>56</v>
      </c>
      <c r="P152" t="s">
        <v>54</v>
      </c>
      <c r="Q152" t="s">
        <v>56</v>
      </c>
      <c r="R152" t="s">
        <v>61</v>
      </c>
      <c r="S152" t="s">
        <v>49</v>
      </c>
      <c r="T152" t="str">
        <f t="shared" si="12"/>
        <v>Yes</v>
      </c>
      <c r="U152" t="str">
        <f t="shared" si="13"/>
        <v>Non-Lead</v>
      </c>
      <c r="V152" t="str">
        <f t="shared" si="14"/>
        <v>Tier 5</v>
      </c>
      <c r="W152" t="str">
        <f t="shared" si="15"/>
        <v>No</v>
      </c>
      <c r="X152" t="str">
        <f t="shared" si="16"/>
        <v>Yes</v>
      </c>
      <c r="Y152" t="str">
        <f t="shared" si="17"/>
        <v>Yes</v>
      </c>
      <c r="Z152" t="s">
        <v>212</v>
      </c>
      <c r="AA152"/>
    </row>
    <row r="153" spans="1:27" x14ac:dyDescent="0.25">
      <c r="A153" t="s">
        <v>213</v>
      </c>
      <c r="B153">
        <v>152</v>
      </c>
      <c r="C153" t="s">
        <v>366</v>
      </c>
      <c r="D153" t="s">
        <v>77</v>
      </c>
      <c r="E153" t="s">
        <v>48</v>
      </c>
      <c r="F153" t="s">
        <v>49</v>
      </c>
      <c r="G153" t="s">
        <v>51</v>
      </c>
      <c r="H153" t="s">
        <v>56</v>
      </c>
      <c r="I153" t="s">
        <v>56</v>
      </c>
      <c r="J153" t="s">
        <v>56</v>
      </c>
      <c r="K153" t="s">
        <v>54</v>
      </c>
      <c r="L153" t="s">
        <v>50</v>
      </c>
      <c r="M153" t="s">
        <v>56</v>
      </c>
      <c r="N153" t="s">
        <v>52</v>
      </c>
      <c r="O153" t="s">
        <v>49</v>
      </c>
      <c r="P153" t="s">
        <v>54</v>
      </c>
      <c r="Q153" t="s">
        <v>54</v>
      </c>
      <c r="R153" t="s">
        <v>55</v>
      </c>
      <c r="S153" t="s">
        <v>49</v>
      </c>
      <c r="T153" t="str">
        <f t="shared" si="12"/>
        <v>No</v>
      </c>
      <c r="U153" t="str">
        <f t="shared" si="13"/>
        <v>Non-Lead</v>
      </c>
      <c r="V153" t="str">
        <f t="shared" si="14"/>
        <v>Tier 5</v>
      </c>
      <c r="W153" t="str">
        <f t="shared" si="15"/>
        <v>No</v>
      </c>
      <c r="X153" t="str">
        <f t="shared" si="16"/>
        <v>No</v>
      </c>
      <c r="Y153" t="str">
        <f t="shared" si="17"/>
        <v>No</v>
      </c>
      <c r="Z153" t="s">
        <v>212</v>
      </c>
      <c r="AA153"/>
    </row>
    <row r="154" spans="1:27" x14ac:dyDescent="0.25">
      <c r="A154" t="s">
        <v>213</v>
      </c>
      <c r="B154">
        <v>153</v>
      </c>
      <c r="C154" t="s">
        <v>367</v>
      </c>
      <c r="D154" t="s">
        <v>77</v>
      </c>
      <c r="E154" t="s">
        <v>48</v>
      </c>
      <c r="F154" t="s">
        <v>49</v>
      </c>
      <c r="G154" t="s">
        <v>48</v>
      </c>
      <c r="H154" t="s">
        <v>56</v>
      </c>
      <c r="I154" t="s">
        <v>56</v>
      </c>
      <c r="J154" t="s">
        <v>56</v>
      </c>
      <c r="K154" t="s">
        <v>51</v>
      </c>
      <c r="L154" t="s">
        <v>56</v>
      </c>
      <c r="M154" t="s">
        <v>56</v>
      </c>
      <c r="N154" t="s">
        <v>52</v>
      </c>
      <c r="O154" t="s">
        <v>56</v>
      </c>
      <c r="P154" t="s">
        <v>56</v>
      </c>
      <c r="Q154" t="s">
        <v>56</v>
      </c>
      <c r="R154" t="s">
        <v>56</v>
      </c>
      <c r="S154" t="s">
        <v>49</v>
      </c>
      <c r="T154" t="str">
        <f t="shared" si="12"/>
        <v>No</v>
      </c>
      <c r="U154" t="str">
        <f t="shared" si="13"/>
        <v>GRR</v>
      </c>
      <c r="V154" t="str">
        <f t="shared" si="14"/>
        <v>Tier 3</v>
      </c>
      <c r="W154" t="str">
        <f t="shared" si="15"/>
        <v>Yes</v>
      </c>
      <c r="X154" t="str">
        <f t="shared" si="16"/>
        <v>Yes</v>
      </c>
      <c r="Y154" t="str">
        <f t="shared" si="17"/>
        <v>Yes</v>
      </c>
      <c r="Z154" t="s">
        <v>212</v>
      </c>
      <c r="AA154"/>
    </row>
    <row r="155" spans="1:27" x14ac:dyDescent="0.25">
      <c r="A155" t="s">
        <v>213</v>
      </c>
      <c r="B155">
        <v>154</v>
      </c>
      <c r="C155" t="s">
        <v>368</v>
      </c>
      <c r="D155" t="s">
        <v>77</v>
      </c>
      <c r="E155" t="s">
        <v>46</v>
      </c>
      <c r="F155" t="s">
        <v>47</v>
      </c>
      <c r="G155" t="s">
        <v>48</v>
      </c>
      <c r="H155" t="s">
        <v>56</v>
      </c>
      <c r="I155" t="s">
        <v>56</v>
      </c>
      <c r="J155" t="s">
        <v>56</v>
      </c>
      <c r="K155" t="s">
        <v>48</v>
      </c>
      <c r="L155" t="s">
        <v>56</v>
      </c>
      <c r="M155" t="s">
        <v>56</v>
      </c>
      <c r="N155" t="s">
        <v>52</v>
      </c>
      <c r="O155" t="s">
        <v>56</v>
      </c>
      <c r="P155" t="s">
        <v>56</v>
      </c>
      <c r="Q155" t="s">
        <v>56</v>
      </c>
      <c r="R155" t="s">
        <v>56</v>
      </c>
      <c r="S155" t="s">
        <v>49</v>
      </c>
      <c r="T155" t="str">
        <f t="shared" si="12"/>
        <v>Yes</v>
      </c>
      <c r="U155" t="str">
        <f t="shared" si="13"/>
        <v>Non-Lead</v>
      </c>
      <c r="V155" t="str">
        <f t="shared" si="14"/>
        <v>Tier 5</v>
      </c>
      <c r="W155" t="str">
        <f t="shared" si="15"/>
        <v>No</v>
      </c>
      <c r="X155" t="str">
        <f t="shared" si="16"/>
        <v>No</v>
      </c>
      <c r="Y155" t="str">
        <f t="shared" si="17"/>
        <v>No</v>
      </c>
      <c r="Z155" t="s">
        <v>212</v>
      </c>
      <c r="AA155"/>
    </row>
    <row r="156" spans="1:27" x14ac:dyDescent="0.25">
      <c r="A156" t="s">
        <v>213</v>
      </c>
      <c r="B156">
        <v>155</v>
      </c>
      <c r="C156" t="s">
        <v>369</v>
      </c>
      <c r="D156" t="s">
        <v>77</v>
      </c>
      <c r="E156" t="s">
        <v>48</v>
      </c>
      <c r="F156" t="s">
        <v>49</v>
      </c>
      <c r="G156" t="s">
        <v>48</v>
      </c>
      <c r="H156" t="s">
        <v>56</v>
      </c>
      <c r="I156" t="s">
        <v>56</v>
      </c>
      <c r="J156" t="s">
        <v>56</v>
      </c>
      <c r="K156" t="s">
        <v>60</v>
      </c>
      <c r="L156" t="s">
        <v>83</v>
      </c>
      <c r="M156" t="s">
        <v>56</v>
      </c>
      <c r="N156" t="s">
        <v>52</v>
      </c>
      <c r="O156" t="s">
        <v>47</v>
      </c>
      <c r="P156" t="s">
        <v>60</v>
      </c>
      <c r="Q156" t="s">
        <v>60</v>
      </c>
      <c r="R156" t="s">
        <v>80</v>
      </c>
      <c r="S156" t="s">
        <v>49</v>
      </c>
      <c r="T156" t="str">
        <f t="shared" si="12"/>
        <v>No</v>
      </c>
      <c r="U156" t="str">
        <f t="shared" si="13"/>
        <v>Non-Lead</v>
      </c>
      <c r="V156" t="str">
        <f t="shared" si="14"/>
        <v>Tier 5</v>
      </c>
      <c r="W156" t="str">
        <f t="shared" si="15"/>
        <v>No</v>
      </c>
      <c r="X156" t="str">
        <f t="shared" si="16"/>
        <v>No</v>
      </c>
      <c r="Y156" t="str">
        <f t="shared" si="17"/>
        <v>No</v>
      </c>
      <c r="Z156" t="s">
        <v>212</v>
      </c>
      <c r="AA156"/>
    </row>
    <row r="157" spans="1:27" x14ac:dyDescent="0.25">
      <c r="A157" t="s">
        <v>213</v>
      </c>
      <c r="B157">
        <v>156</v>
      </c>
      <c r="C157" t="s">
        <v>370</v>
      </c>
      <c r="D157" t="s">
        <v>77</v>
      </c>
      <c r="E157" t="s">
        <v>48</v>
      </c>
      <c r="F157" t="s">
        <v>49</v>
      </c>
      <c r="G157" t="s">
        <v>51</v>
      </c>
      <c r="H157" t="s">
        <v>56</v>
      </c>
      <c r="I157" t="s">
        <v>56</v>
      </c>
      <c r="J157" t="s">
        <v>56</v>
      </c>
      <c r="K157" t="s">
        <v>48</v>
      </c>
      <c r="L157" t="s">
        <v>56</v>
      </c>
      <c r="M157" t="s">
        <v>56</v>
      </c>
      <c r="N157" t="s">
        <v>52</v>
      </c>
      <c r="O157" t="s">
        <v>56</v>
      </c>
      <c r="P157" t="s">
        <v>56</v>
      </c>
      <c r="Q157" t="s">
        <v>56</v>
      </c>
      <c r="R157" t="s">
        <v>56</v>
      </c>
      <c r="S157" t="s">
        <v>49</v>
      </c>
      <c r="T157" t="str">
        <f t="shared" si="12"/>
        <v>No</v>
      </c>
      <c r="U157" t="str">
        <f t="shared" si="13"/>
        <v>Non-Lead</v>
      </c>
      <c r="V157" t="str">
        <f t="shared" si="14"/>
        <v>Tier 5</v>
      </c>
      <c r="W157" t="str">
        <f t="shared" si="15"/>
        <v>No</v>
      </c>
      <c r="X157" t="str">
        <f t="shared" si="16"/>
        <v>No</v>
      </c>
      <c r="Y157" t="str">
        <f t="shared" si="17"/>
        <v>No</v>
      </c>
      <c r="Z157" t="s">
        <v>212</v>
      </c>
      <c r="AA157"/>
    </row>
    <row r="158" spans="1:27" x14ac:dyDescent="0.25">
      <c r="A158" t="s">
        <v>213</v>
      </c>
      <c r="B158">
        <v>157</v>
      </c>
      <c r="C158" t="s">
        <v>371</v>
      </c>
      <c r="D158" t="s">
        <v>77</v>
      </c>
      <c r="E158" t="s">
        <v>48</v>
      </c>
      <c r="F158" t="s">
        <v>49</v>
      </c>
      <c r="G158" t="s">
        <v>60</v>
      </c>
      <c r="H158" t="s">
        <v>56</v>
      </c>
      <c r="I158" t="s">
        <v>56</v>
      </c>
      <c r="J158" t="s">
        <v>56</v>
      </c>
      <c r="K158" t="s">
        <v>54</v>
      </c>
      <c r="L158" t="s">
        <v>50</v>
      </c>
      <c r="M158" t="s">
        <v>56</v>
      </c>
      <c r="N158" t="s">
        <v>52</v>
      </c>
      <c r="O158" t="s">
        <v>49</v>
      </c>
      <c r="P158" t="s">
        <v>60</v>
      </c>
      <c r="Q158" t="s">
        <v>60</v>
      </c>
      <c r="R158" t="s">
        <v>61</v>
      </c>
      <c r="S158" t="s">
        <v>49</v>
      </c>
      <c r="T158" t="str">
        <f t="shared" si="12"/>
        <v>No</v>
      </c>
      <c r="U158" t="str">
        <f t="shared" si="13"/>
        <v>Non-Lead</v>
      </c>
      <c r="V158" t="str">
        <f t="shared" si="14"/>
        <v>Tier 5</v>
      </c>
      <c r="W158" t="str">
        <f t="shared" si="15"/>
        <v>No</v>
      </c>
      <c r="X158" t="str">
        <f t="shared" si="16"/>
        <v>No</v>
      </c>
      <c r="Y158" t="str">
        <f t="shared" si="17"/>
        <v>No</v>
      </c>
      <c r="Z158" t="s">
        <v>212</v>
      </c>
      <c r="AA158"/>
    </row>
    <row r="159" spans="1:27" x14ac:dyDescent="0.25">
      <c r="A159" t="s">
        <v>213</v>
      </c>
      <c r="B159">
        <v>158</v>
      </c>
      <c r="C159" t="s">
        <v>372</v>
      </c>
      <c r="D159" t="s">
        <v>77</v>
      </c>
      <c r="E159" t="s">
        <v>46</v>
      </c>
      <c r="F159" t="s">
        <v>47</v>
      </c>
      <c r="G159" t="s">
        <v>60</v>
      </c>
      <c r="H159" t="s">
        <v>56</v>
      </c>
      <c r="I159" t="s">
        <v>56</v>
      </c>
      <c r="J159" t="s">
        <v>56</v>
      </c>
      <c r="K159" t="s">
        <v>51</v>
      </c>
      <c r="L159" t="s">
        <v>56</v>
      </c>
      <c r="M159" t="s">
        <v>56</v>
      </c>
      <c r="N159" t="s">
        <v>52</v>
      </c>
      <c r="O159" t="s">
        <v>56</v>
      </c>
      <c r="P159" t="s">
        <v>56</v>
      </c>
      <c r="Q159" t="s">
        <v>56</v>
      </c>
      <c r="R159" t="s">
        <v>56</v>
      </c>
      <c r="S159" t="s">
        <v>49</v>
      </c>
      <c r="T159" t="str">
        <f t="shared" si="12"/>
        <v>Yes</v>
      </c>
      <c r="U159" t="str">
        <f t="shared" si="13"/>
        <v>GRR</v>
      </c>
      <c r="V159" t="str">
        <f t="shared" si="14"/>
        <v>Tier 3</v>
      </c>
      <c r="W159" t="str">
        <f t="shared" si="15"/>
        <v>Yes</v>
      </c>
      <c r="X159" t="str">
        <f t="shared" si="16"/>
        <v>Yes</v>
      </c>
      <c r="Y159" t="str">
        <f t="shared" si="17"/>
        <v>Yes</v>
      </c>
      <c r="Z159" t="s">
        <v>212</v>
      </c>
      <c r="AA159"/>
    </row>
    <row r="160" spans="1:27" x14ac:dyDescent="0.25">
      <c r="A160" t="s">
        <v>213</v>
      </c>
      <c r="B160">
        <v>159</v>
      </c>
      <c r="C160" t="s">
        <v>373</v>
      </c>
      <c r="D160" t="s">
        <v>77</v>
      </c>
      <c r="E160" t="s">
        <v>48</v>
      </c>
      <c r="F160" t="s">
        <v>49</v>
      </c>
      <c r="G160" t="s">
        <v>48</v>
      </c>
      <c r="H160" t="s">
        <v>56</v>
      </c>
      <c r="I160" t="s">
        <v>56</v>
      </c>
      <c r="J160" t="s">
        <v>56</v>
      </c>
      <c r="K160" t="s">
        <v>51</v>
      </c>
      <c r="L160" t="s">
        <v>50</v>
      </c>
      <c r="M160" t="s">
        <v>56</v>
      </c>
      <c r="N160" t="s">
        <v>52</v>
      </c>
      <c r="O160" t="s">
        <v>56</v>
      </c>
      <c r="P160" t="s">
        <v>56</v>
      </c>
      <c r="Q160" t="s">
        <v>56</v>
      </c>
      <c r="R160" t="s">
        <v>56</v>
      </c>
      <c r="S160" t="s">
        <v>49</v>
      </c>
      <c r="T160" t="str">
        <f t="shared" si="12"/>
        <v>No</v>
      </c>
      <c r="U160" t="str">
        <f t="shared" si="13"/>
        <v>GRR</v>
      </c>
      <c r="V160" t="str">
        <f t="shared" si="14"/>
        <v>Tier 3</v>
      </c>
      <c r="W160" t="str">
        <f t="shared" si="15"/>
        <v>Yes</v>
      </c>
      <c r="X160" t="str">
        <f t="shared" si="16"/>
        <v>Yes</v>
      </c>
      <c r="Y160" t="str">
        <f t="shared" si="17"/>
        <v>Yes</v>
      </c>
      <c r="Z160" t="s">
        <v>212</v>
      </c>
      <c r="AA160"/>
    </row>
    <row r="161" spans="1:27" x14ac:dyDescent="0.25">
      <c r="A161" t="s">
        <v>213</v>
      </c>
      <c r="B161">
        <v>160</v>
      </c>
      <c r="C161" t="s">
        <v>374</v>
      </c>
      <c r="D161" t="s">
        <v>77</v>
      </c>
      <c r="E161" t="s">
        <v>48</v>
      </c>
      <c r="F161" t="s">
        <v>49</v>
      </c>
      <c r="G161" t="s">
        <v>54</v>
      </c>
      <c r="H161" t="s">
        <v>56</v>
      </c>
      <c r="I161" t="s">
        <v>56</v>
      </c>
      <c r="J161" t="s">
        <v>56</v>
      </c>
      <c r="K161" t="s">
        <v>54</v>
      </c>
      <c r="L161" t="s">
        <v>56</v>
      </c>
      <c r="M161" t="s">
        <v>56</v>
      </c>
      <c r="N161" t="s">
        <v>52</v>
      </c>
      <c r="O161" t="s">
        <v>56</v>
      </c>
      <c r="P161" t="s">
        <v>56</v>
      </c>
      <c r="Q161" t="s">
        <v>56</v>
      </c>
      <c r="R161" t="s">
        <v>56</v>
      </c>
      <c r="S161" t="s">
        <v>49</v>
      </c>
      <c r="T161" t="str">
        <f t="shared" si="12"/>
        <v>No</v>
      </c>
      <c r="U161" t="str">
        <f t="shared" si="13"/>
        <v>Non-Lead</v>
      </c>
      <c r="V161" t="str">
        <f t="shared" si="14"/>
        <v>Tier 5</v>
      </c>
      <c r="W161" t="str">
        <f t="shared" si="15"/>
        <v>No</v>
      </c>
      <c r="X161" t="str">
        <f t="shared" si="16"/>
        <v>No</v>
      </c>
      <c r="Y161" t="str">
        <f t="shared" si="17"/>
        <v>No</v>
      </c>
      <c r="Z161" t="s">
        <v>212</v>
      </c>
      <c r="AA161"/>
    </row>
    <row r="162" spans="1:27" x14ac:dyDescent="0.25">
      <c r="A162" t="s">
        <v>213</v>
      </c>
      <c r="B162">
        <v>161</v>
      </c>
      <c r="C162" t="s">
        <v>375</v>
      </c>
      <c r="D162" t="s">
        <v>77</v>
      </c>
      <c r="E162" t="s">
        <v>48</v>
      </c>
      <c r="F162" t="s">
        <v>49</v>
      </c>
      <c r="G162" t="s">
        <v>51</v>
      </c>
      <c r="H162" t="s">
        <v>56</v>
      </c>
      <c r="I162" t="s">
        <v>56</v>
      </c>
      <c r="J162" t="s">
        <v>56</v>
      </c>
      <c r="K162" t="s">
        <v>48</v>
      </c>
      <c r="L162" t="s">
        <v>56</v>
      </c>
      <c r="M162" t="s">
        <v>56</v>
      </c>
      <c r="N162" t="s">
        <v>52</v>
      </c>
      <c r="O162" t="s">
        <v>56</v>
      </c>
      <c r="P162" t="s">
        <v>56</v>
      </c>
      <c r="Q162" t="s">
        <v>56</v>
      </c>
      <c r="R162" t="s">
        <v>56</v>
      </c>
      <c r="S162" t="s">
        <v>49</v>
      </c>
      <c r="T162" t="str">
        <f t="shared" si="12"/>
        <v>No</v>
      </c>
      <c r="U162" t="str">
        <f t="shared" si="13"/>
        <v>Non-Lead</v>
      </c>
      <c r="V162" t="str">
        <f t="shared" si="14"/>
        <v>Tier 5</v>
      </c>
      <c r="W162" t="str">
        <f t="shared" si="15"/>
        <v>No</v>
      </c>
      <c r="X162" t="str">
        <f t="shared" si="16"/>
        <v>No</v>
      </c>
      <c r="Y162" t="str">
        <f t="shared" si="17"/>
        <v>No</v>
      </c>
      <c r="Z162" t="s">
        <v>212</v>
      </c>
      <c r="AA162"/>
    </row>
    <row r="163" spans="1:27" x14ac:dyDescent="0.25">
      <c r="A163" t="s">
        <v>213</v>
      </c>
      <c r="B163">
        <v>162</v>
      </c>
      <c r="C163" t="s">
        <v>376</v>
      </c>
      <c r="D163" t="s">
        <v>77</v>
      </c>
      <c r="E163" t="s">
        <v>48</v>
      </c>
      <c r="F163" t="s">
        <v>49</v>
      </c>
      <c r="G163" t="s">
        <v>48</v>
      </c>
      <c r="H163" t="s">
        <v>56</v>
      </c>
      <c r="I163" t="s">
        <v>56</v>
      </c>
      <c r="J163" t="s">
        <v>56</v>
      </c>
      <c r="K163" t="s">
        <v>54</v>
      </c>
      <c r="L163" t="s">
        <v>50</v>
      </c>
      <c r="M163" t="s">
        <v>56</v>
      </c>
      <c r="N163" t="s">
        <v>52</v>
      </c>
      <c r="O163" t="s">
        <v>49</v>
      </c>
      <c r="P163" t="s">
        <v>60</v>
      </c>
      <c r="Q163" t="s">
        <v>54</v>
      </c>
      <c r="R163" t="s">
        <v>61</v>
      </c>
      <c r="S163" t="s">
        <v>49</v>
      </c>
      <c r="T163" t="str">
        <f t="shared" si="12"/>
        <v>No</v>
      </c>
      <c r="U163" t="str">
        <f t="shared" si="13"/>
        <v>Non-Lead</v>
      </c>
      <c r="V163" t="str">
        <f t="shared" si="14"/>
        <v>Tier 5</v>
      </c>
      <c r="W163" t="str">
        <f t="shared" si="15"/>
        <v>No</v>
      </c>
      <c r="X163" t="str">
        <f t="shared" si="16"/>
        <v>No</v>
      </c>
      <c r="Y163" t="str">
        <f t="shared" si="17"/>
        <v>No</v>
      </c>
      <c r="Z163" t="s">
        <v>212</v>
      </c>
      <c r="AA163"/>
    </row>
    <row r="164" spans="1:27" x14ac:dyDescent="0.25">
      <c r="A164" t="s">
        <v>213</v>
      </c>
      <c r="B164">
        <v>163</v>
      </c>
      <c r="C164" t="s">
        <v>377</v>
      </c>
      <c r="D164" t="s">
        <v>77</v>
      </c>
      <c r="E164" t="s">
        <v>46</v>
      </c>
      <c r="F164" t="s">
        <v>47</v>
      </c>
      <c r="G164" t="s">
        <v>51</v>
      </c>
      <c r="H164" t="s">
        <v>56</v>
      </c>
      <c r="I164" t="s">
        <v>56</v>
      </c>
      <c r="J164" t="s">
        <v>56</v>
      </c>
      <c r="K164" t="s">
        <v>48</v>
      </c>
      <c r="L164" t="s">
        <v>56</v>
      </c>
      <c r="M164" t="s">
        <v>56</v>
      </c>
      <c r="N164" t="s">
        <v>52</v>
      </c>
      <c r="O164" t="s">
        <v>56</v>
      </c>
      <c r="P164" t="s">
        <v>56</v>
      </c>
      <c r="Q164" t="s">
        <v>56</v>
      </c>
      <c r="R164" t="s">
        <v>56</v>
      </c>
      <c r="S164" t="s">
        <v>49</v>
      </c>
      <c r="T164" t="str">
        <f t="shared" si="12"/>
        <v>Yes</v>
      </c>
      <c r="U164" t="str">
        <f t="shared" si="13"/>
        <v>GRR</v>
      </c>
      <c r="V164" t="str">
        <f t="shared" si="14"/>
        <v>Tier 3</v>
      </c>
      <c r="W164" t="str">
        <f t="shared" si="15"/>
        <v>Yes</v>
      </c>
      <c r="X164" t="str">
        <f t="shared" si="16"/>
        <v>Yes</v>
      </c>
      <c r="Y164" t="str">
        <f t="shared" si="17"/>
        <v>Yes</v>
      </c>
      <c r="Z164" t="s">
        <v>212</v>
      </c>
      <c r="AA164"/>
    </row>
    <row r="165" spans="1:27" x14ac:dyDescent="0.25">
      <c r="A165" t="s">
        <v>213</v>
      </c>
      <c r="B165">
        <v>164</v>
      </c>
      <c r="C165" t="s">
        <v>378</v>
      </c>
      <c r="D165" t="s">
        <v>77</v>
      </c>
      <c r="E165" t="s">
        <v>78</v>
      </c>
      <c r="F165" t="s">
        <v>49</v>
      </c>
      <c r="G165" t="s">
        <v>60</v>
      </c>
      <c r="H165" t="s">
        <v>56</v>
      </c>
      <c r="I165" t="s">
        <v>56</v>
      </c>
      <c r="J165" t="s">
        <v>56</v>
      </c>
      <c r="K165" t="s">
        <v>54</v>
      </c>
      <c r="L165" t="s">
        <v>50</v>
      </c>
      <c r="M165" t="s">
        <v>56</v>
      </c>
      <c r="N165" t="s">
        <v>52</v>
      </c>
      <c r="O165" t="s">
        <v>49</v>
      </c>
      <c r="P165" t="s">
        <v>60</v>
      </c>
      <c r="Q165" t="s">
        <v>54</v>
      </c>
      <c r="R165" t="s">
        <v>80</v>
      </c>
      <c r="S165" t="s">
        <v>49</v>
      </c>
      <c r="T165" t="str">
        <f t="shared" si="12"/>
        <v>No</v>
      </c>
      <c r="U165" t="str">
        <f t="shared" si="13"/>
        <v>Non-Lead</v>
      </c>
      <c r="V165" t="str">
        <f t="shared" si="14"/>
        <v>Tier 5</v>
      </c>
      <c r="W165" t="str">
        <f t="shared" si="15"/>
        <v>No</v>
      </c>
      <c r="X165" t="str">
        <f t="shared" si="16"/>
        <v>No</v>
      </c>
      <c r="Y165" t="str">
        <f t="shared" si="17"/>
        <v>No</v>
      </c>
      <c r="Z165" t="s">
        <v>212</v>
      </c>
      <c r="AA165"/>
    </row>
    <row r="166" spans="1:27" x14ac:dyDescent="0.25">
      <c r="A166" t="s">
        <v>213</v>
      </c>
      <c r="B166">
        <v>165</v>
      </c>
      <c r="C166" t="s">
        <v>379</v>
      </c>
      <c r="D166" t="s">
        <v>77</v>
      </c>
      <c r="E166" t="s">
        <v>48</v>
      </c>
      <c r="F166" t="s">
        <v>49</v>
      </c>
      <c r="G166" t="s">
        <v>60</v>
      </c>
      <c r="H166" t="s">
        <v>56</v>
      </c>
      <c r="I166" t="s">
        <v>56</v>
      </c>
      <c r="J166" t="s">
        <v>56</v>
      </c>
      <c r="K166" t="s">
        <v>54</v>
      </c>
      <c r="L166" t="s">
        <v>56</v>
      </c>
      <c r="M166" t="s">
        <v>56</v>
      </c>
      <c r="N166" t="s">
        <v>52</v>
      </c>
      <c r="O166" t="s">
        <v>56</v>
      </c>
      <c r="P166" t="s">
        <v>56</v>
      </c>
      <c r="Q166" t="s">
        <v>56</v>
      </c>
      <c r="R166" t="s">
        <v>56</v>
      </c>
      <c r="S166" t="s">
        <v>49</v>
      </c>
      <c r="T166" t="str">
        <f t="shared" si="12"/>
        <v>No</v>
      </c>
      <c r="U166" t="str">
        <f t="shared" si="13"/>
        <v>Non-Lead</v>
      </c>
      <c r="V166" t="str">
        <f t="shared" si="14"/>
        <v>Tier 5</v>
      </c>
      <c r="W166" t="str">
        <f t="shared" si="15"/>
        <v>No</v>
      </c>
      <c r="X166" t="str">
        <f t="shared" si="16"/>
        <v>No</v>
      </c>
      <c r="Y166" t="str">
        <f t="shared" si="17"/>
        <v>No</v>
      </c>
      <c r="Z166" t="s">
        <v>212</v>
      </c>
      <c r="AA166"/>
    </row>
    <row r="167" spans="1:27" x14ac:dyDescent="0.25">
      <c r="A167" t="s">
        <v>213</v>
      </c>
      <c r="B167">
        <v>166</v>
      </c>
      <c r="C167" t="s">
        <v>380</v>
      </c>
      <c r="D167" t="s">
        <v>77</v>
      </c>
      <c r="E167" t="s">
        <v>48</v>
      </c>
      <c r="F167" t="s">
        <v>49</v>
      </c>
      <c r="G167" t="s">
        <v>48</v>
      </c>
      <c r="H167" t="s">
        <v>56</v>
      </c>
      <c r="I167" t="s">
        <v>56</v>
      </c>
      <c r="J167" t="s">
        <v>56</v>
      </c>
      <c r="K167" t="s">
        <v>54</v>
      </c>
      <c r="L167" t="s">
        <v>93</v>
      </c>
      <c r="M167" t="s">
        <v>56</v>
      </c>
      <c r="N167" t="s">
        <v>52</v>
      </c>
      <c r="O167" t="s">
        <v>56</v>
      </c>
      <c r="P167" t="s">
        <v>54</v>
      </c>
      <c r="Q167" t="s">
        <v>51</v>
      </c>
      <c r="R167" t="s">
        <v>56</v>
      </c>
      <c r="S167" t="s">
        <v>49</v>
      </c>
      <c r="T167" t="str">
        <f t="shared" si="12"/>
        <v>No</v>
      </c>
      <c r="U167" t="str">
        <f t="shared" si="13"/>
        <v>Non-Lead</v>
      </c>
      <c r="V167" t="str">
        <f t="shared" si="14"/>
        <v>Tier 5</v>
      </c>
      <c r="W167" t="str">
        <f t="shared" si="15"/>
        <v>No</v>
      </c>
      <c r="X167" t="str">
        <f t="shared" si="16"/>
        <v>No</v>
      </c>
      <c r="Y167" t="str">
        <f t="shared" si="17"/>
        <v>No</v>
      </c>
      <c r="Z167" t="s">
        <v>212</v>
      </c>
      <c r="AA167"/>
    </row>
    <row r="168" spans="1:27" x14ac:dyDescent="0.25">
      <c r="A168" t="s">
        <v>213</v>
      </c>
      <c r="B168">
        <v>167</v>
      </c>
      <c r="C168" t="s">
        <v>381</v>
      </c>
      <c r="D168" t="s">
        <v>77</v>
      </c>
      <c r="E168" t="s">
        <v>48</v>
      </c>
      <c r="F168" t="s">
        <v>49</v>
      </c>
      <c r="G168" t="s">
        <v>48</v>
      </c>
      <c r="H168" t="s">
        <v>56</v>
      </c>
      <c r="I168" t="s">
        <v>56</v>
      </c>
      <c r="J168" t="s">
        <v>56</v>
      </c>
      <c r="K168" t="s">
        <v>48</v>
      </c>
      <c r="L168" t="s">
        <v>56</v>
      </c>
      <c r="M168" t="s">
        <v>56</v>
      </c>
      <c r="N168" t="s">
        <v>52</v>
      </c>
      <c r="O168" t="s">
        <v>56</v>
      </c>
      <c r="P168" t="s">
        <v>56</v>
      </c>
      <c r="Q168" t="s">
        <v>56</v>
      </c>
      <c r="R168" t="s">
        <v>56</v>
      </c>
      <c r="S168" t="s">
        <v>49</v>
      </c>
      <c r="T168" t="str">
        <f t="shared" si="12"/>
        <v>No</v>
      </c>
      <c r="U168" t="str">
        <f t="shared" si="13"/>
        <v>Non-Lead</v>
      </c>
      <c r="V168" t="str">
        <f t="shared" si="14"/>
        <v>Tier 5</v>
      </c>
      <c r="W168" t="str">
        <f t="shared" si="15"/>
        <v>No</v>
      </c>
      <c r="X168" t="str">
        <f t="shared" si="16"/>
        <v>No</v>
      </c>
      <c r="Y168" t="str">
        <f t="shared" si="17"/>
        <v>No</v>
      </c>
      <c r="Z168" t="s">
        <v>212</v>
      </c>
      <c r="AA168"/>
    </row>
    <row r="169" spans="1:27" x14ac:dyDescent="0.25">
      <c r="A169" t="s">
        <v>213</v>
      </c>
      <c r="B169">
        <v>168</v>
      </c>
      <c r="C169" t="s">
        <v>382</v>
      </c>
      <c r="D169" t="s">
        <v>77</v>
      </c>
      <c r="E169" t="s">
        <v>48</v>
      </c>
      <c r="F169" t="s">
        <v>49</v>
      </c>
      <c r="G169" t="s">
        <v>48</v>
      </c>
      <c r="H169" t="s">
        <v>56</v>
      </c>
      <c r="I169" t="s">
        <v>56</v>
      </c>
      <c r="J169" t="s">
        <v>56</v>
      </c>
      <c r="K169" t="s">
        <v>60</v>
      </c>
      <c r="L169" t="s">
        <v>56</v>
      </c>
      <c r="M169" t="s">
        <v>56</v>
      </c>
      <c r="N169" t="s">
        <v>52</v>
      </c>
      <c r="O169" t="s">
        <v>49</v>
      </c>
      <c r="P169" t="s">
        <v>60</v>
      </c>
      <c r="Q169" t="s">
        <v>60</v>
      </c>
      <c r="R169" t="s">
        <v>80</v>
      </c>
      <c r="S169" t="s">
        <v>49</v>
      </c>
      <c r="T169" t="str">
        <f t="shared" si="12"/>
        <v>No</v>
      </c>
      <c r="U169" t="str">
        <f t="shared" si="13"/>
        <v>Non-Lead</v>
      </c>
      <c r="V169" t="str">
        <f t="shared" si="14"/>
        <v>Tier 5</v>
      </c>
      <c r="W169" t="str">
        <f t="shared" si="15"/>
        <v>No</v>
      </c>
      <c r="X169" t="str">
        <f t="shared" si="16"/>
        <v>No</v>
      </c>
      <c r="Y169" t="str">
        <f t="shared" si="17"/>
        <v>No</v>
      </c>
      <c r="Z169" t="s">
        <v>212</v>
      </c>
      <c r="AA169"/>
    </row>
    <row r="170" spans="1:27" x14ac:dyDescent="0.25">
      <c r="A170" t="s">
        <v>213</v>
      </c>
      <c r="B170">
        <v>169</v>
      </c>
      <c r="C170" t="s">
        <v>383</v>
      </c>
      <c r="D170" t="s">
        <v>77</v>
      </c>
      <c r="E170" t="s">
        <v>48</v>
      </c>
      <c r="F170" t="s">
        <v>49</v>
      </c>
      <c r="G170" t="s">
        <v>48</v>
      </c>
      <c r="H170" t="s">
        <v>56</v>
      </c>
      <c r="I170" t="s">
        <v>56</v>
      </c>
      <c r="J170" t="s">
        <v>56</v>
      </c>
      <c r="K170" t="s">
        <v>48</v>
      </c>
      <c r="L170" t="s">
        <v>50</v>
      </c>
      <c r="M170" t="s">
        <v>56</v>
      </c>
      <c r="N170" t="s">
        <v>52</v>
      </c>
      <c r="O170" t="s">
        <v>49</v>
      </c>
      <c r="P170" t="s">
        <v>51</v>
      </c>
      <c r="Q170" t="s">
        <v>48</v>
      </c>
      <c r="R170" t="s">
        <v>55</v>
      </c>
      <c r="S170" t="s">
        <v>49</v>
      </c>
      <c r="T170" t="str">
        <f t="shared" si="12"/>
        <v>No</v>
      </c>
      <c r="U170" t="str">
        <f t="shared" si="13"/>
        <v>Non-Lead</v>
      </c>
      <c r="V170" t="str">
        <f t="shared" si="14"/>
        <v>Tier 4</v>
      </c>
      <c r="W170" t="str">
        <f t="shared" si="15"/>
        <v>No</v>
      </c>
      <c r="X170" t="str">
        <f t="shared" si="16"/>
        <v>No</v>
      </c>
      <c r="Y170" t="str">
        <f t="shared" si="17"/>
        <v>No</v>
      </c>
      <c r="Z170" t="s">
        <v>212</v>
      </c>
      <c r="AA170"/>
    </row>
    <row r="171" spans="1:27" x14ac:dyDescent="0.25">
      <c r="A171" t="s">
        <v>213</v>
      </c>
      <c r="B171">
        <v>170</v>
      </c>
      <c r="C171" t="s">
        <v>384</v>
      </c>
      <c r="D171" t="s">
        <v>77</v>
      </c>
      <c r="E171" t="s">
        <v>46</v>
      </c>
      <c r="F171" t="s">
        <v>47</v>
      </c>
      <c r="G171" t="s">
        <v>51</v>
      </c>
      <c r="H171" t="s">
        <v>56</v>
      </c>
      <c r="I171" t="s">
        <v>56</v>
      </c>
      <c r="J171" t="s">
        <v>56</v>
      </c>
      <c r="K171" t="s">
        <v>51</v>
      </c>
      <c r="L171" t="s">
        <v>56</v>
      </c>
      <c r="M171" t="s">
        <v>56</v>
      </c>
      <c r="N171" t="s">
        <v>52</v>
      </c>
      <c r="O171" t="s">
        <v>56</v>
      </c>
      <c r="P171" t="s">
        <v>56</v>
      </c>
      <c r="Q171" t="s">
        <v>56</v>
      </c>
      <c r="R171" t="s">
        <v>56</v>
      </c>
      <c r="S171" t="s">
        <v>49</v>
      </c>
      <c r="T171" t="str">
        <f t="shared" si="12"/>
        <v>Yes</v>
      </c>
      <c r="U171" t="str">
        <f t="shared" si="13"/>
        <v>GRR</v>
      </c>
      <c r="V171" t="str">
        <f t="shared" si="14"/>
        <v>Tier 3</v>
      </c>
      <c r="W171" t="str">
        <f t="shared" si="15"/>
        <v>Yes</v>
      </c>
      <c r="X171" t="str">
        <f t="shared" si="16"/>
        <v>Yes</v>
      </c>
      <c r="Y171" t="str">
        <f t="shared" si="17"/>
        <v>Yes</v>
      </c>
      <c r="Z171" t="s">
        <v>212</v>
      </c>
      <c r="AA171"/>
    </row>
    <row r="172" spans="1:27" x14ac:dyDescent="0.25">
      <c r="A172" t="s">
        <v>213</v>
      </c>
      <c r="B172">
        <v>171</v>
      </c>
      <c r="C172" t="s">
        <v>385</v>
      </c>
      <c r="D172" t="s">
        <v>77</v>
      </c>
      <c r="E172" t="s">
        <v>48</v>
      </c>
      <c r="F172" t="s">
        <v>49</v>
      </c>
      <c r="G172" t="s">
        <v>60</v>
      </c>
      <c r="H172" t="s">
        <v>56</v>
      </c>
      <c r="I172" t="s">
        <v>56</v>
      </c>
      <c r="J172" t="s">
        <v>56</v>
      </c>
      <c r="K172" t="s">
        <v>48</v>
      </c>
      <c r="L172" t="s">
        <v>56</v>
      </c>
      <c r="M172" t="s">
        <v>56</v>
      </c>
      <c r="N172" t="s">
        <v>52</v>
      </c>
      <c r="O172" t="s">
        <v>56</v>
      </c>
      <c r="P172" t="s">
        <v>56</v>
      </c>
      <c r="Q172" t="s">
        <v>56</v>
      </c>
      <c r="R172" t="s">
        <v>56</v>
      </c>
      <c r="S172" t="s">
        <v>49</v>
      </c>
      <c r="T172" t="str">
        <f t="shared" si="12"/>
        <v>No</v>
      </c>
      <c r="U172" t="str">
        <f t="shared" si="13"/>
        <v>Non-Lead</v>
      </c>
      <c r="V172" t="str">
        <f t="shared" si="14"/>
        <v>Tier 5</v>
      </c>
      <c r="W172" t="str">
        <f t="shared" si="15"/>
        <v>No</v>
      </c>
      <c r="X172" t="str">
        <f t="shared" si="16"/>
        <v>No</v>
      </c>
      <c r="Y172" t="str">
        <f t="shared" si="17"/>
        <v>No</v>
      </c>
      <c r="Z172" t="s">
        <v>212</v>
      </c>
      <c r="AA172"/>
    </row>
    <row r="173" spans="1:27" x14ac:dyDescent="0.25">
      <c r="A173" t="s">
        <v>213</v>
      </c>
      <c r="B173">
        <v>172</v>
      </c>
      <c r="C173" t="s">
        <v>386</v>
      </c>
      <c r="D173" t="s">
        <v>77</v>
      </c>
      <c r="E173" t="s">
        <v>48</v>
      </c>
      <c r="F173" t="s">
        <v>49</v>
      </c>
      <c r="G173" t="s">
        <v>48</v>
      </c>
      <c r="H173" t="s">
        <v>56</v>
      </c>
      <c r="I173" t="s">
        <v>56</v>
      </c>
      <c r="J173" t="s">
        <v>56</v>
      </c>
      <c r="K173" t="s">
        <v>48</v>
      </c>
      <c r="L173" t="s">
        <v>56</v>
      </c>
      <c r="M173" t="s">
        <v>56</v>
      </c>
      <c r="N173" t="s">
        <v>52</v>
      </c>
      <c r="O173" t="s">
        <v>56</v>
      </c>
      <c r="P173" t="s">
        <v>56</v>
      </c>
      <c r="Q173" t="s">
        <v>56</v>
      </c>
      <c r="R173" t="s">
        <v>56</v>
      </c>
      <c r="S173" t="s">
        <v>49</v>
      </c>
      <c r="T173" t="str">
        <f t="shared" si="12"/>
        <v>No</v>
      </c>
      <c r="U173" t="str">
        <f t="shared" si="13"/>
        <v>Non-Lead</v>
      </c>
      <c r="V173" t="str">
        <f t="shared" si="14"/>
        <v>Tier 5</v>
      </c>
      <c r="W173" t="str">
        <f t="shared" si="15"/>
        <v>No</v>
      </c>
      <c r="X173" t="str">
        <f t="shared" si="16"/>
        <v>No</v>
      </c>
      <c r="Y173" t="str">
        <f t="shared" si="17"/>
        <v>No</v>
      </c>
      <c r="Z173" t="s">
        <v>212</v>
      </c>
      <c r="AA173"/>
    </row>
    <row r="174" spans="1:27" x14ac:dyDescent="0.25">
      <c r="A174" t="s">
        <v>213</v>
      </c>
      <c r="B174">
        <v>173</v>
      </c>
      <c r="C174" t="s">
        <v>387</v>
      </c>
      <c r="D174" t="s">
        <v>77</v>
      </c>
      <c r="E174" t="s">
        <v>48</v>
      </c>
      <c r="F174" t="s">
        <v>49</v>
      </c>
      <c r="G174" t="s">
        <v>60</v>
      </c>
      <c r="H174" t="s">
        <v>56</v>
      </c>
      <c r="I174" t="s">
        <v>56</v>
      </c>
      <c r="J174" t="s">
        <v>56</v>
      </c>
      <c r="K174" t="s">
        <v>60</v>
      </c>
      <c r="L174" t="s">
        <v>50</v>
      </c>
      <c r="M174" t="s">
        <v>56</v>
      </c>
      <c r="N174" t="s">
        <v>52</v>
      </c>
      <c r="O174" t="s">
        <v>47</v>
      </c>
      <c r="P174" t="s">
        <v>60</v>
      </c>
      <c r="Q174" t="s">
        <v>54</v>
      </c>
      <c r="R174" t="s">
        <v>61</v>
      </c>
      <c r="S174" t="s">
        <v>49</v>
      </c>
      <c r="T174" t="str">
        <f t="shared" si="12"/>
        <v>No</v>
      </c>
      <c r="U174" t="str">
        <f t="shared" si="13"/>
        <v>Non-Lead</v>
      </c>
      <c r="V174" t="str">
        <f t="shared" si="14"/>
        <v>Tier 5</v>
      </c>
      <c r="W174" t="str">
        <f t="shared" si="15"/>
        <v>No</v>
      </c>
      <c r="X174" t="str">
        <f t="shared" si="16"/>
        <v>No</v>
      </c>
      <c r="Y174" t="str">
        <f t="shared" si="17"/>
        <v>No</v>
      </c>
      <c r="Z174" t="s">
        <v>212</v>
      </c>
      <c r="AA174"/>
    </row>
    <row r="175" spans="1:27" x14ac:dyDescent="0.25">
      <c r="A175" t="s">
        <v>213</v>
      </c>
      <c r="B175">
        <v>174</v>
      </c>
      <c r="C175" t="s">
        <v>388</v>
      </c>
      <c r="D175" t="s">
        <v>77</v>
      </c>
      <c r="E175" t="s">
        <v>48</v>
      </c>
      <c r="F175" t="s">
        <v>49</v>
      </c>
      <c r="G175" t="s">
        <v>48</v>
      </c>
      <c r="H175" t="s">
        <v>56</v>
      </c>
      <c r="I175" t="s">
        <v>56</v>
      </c>
      <c r="J175" t="s">
        <v>56</v>
      </c>
      <c r="K175" t="s">
        <v>51</v>
      </c>
      <c r="L175" t="s">
        <v>56</v>
      </c>
      <c r="M175" t="s">
        <v>56</v>
      </c>
      <c r="N175" t="s">
        <v>52</v>
      </c>
      <c r="O175" t="s">
        <v>49</v>
      </c>
      <c r="P175" t="s">
        <v>60</v>
      </c>
      <c r="Q175" t="s">
        <v>54</v>
      </c>
      <c r="R175" t="s">
        <v>55</v>
      </c>
      <c r="S175" t="s">
        <v>49</v>
      </c>
      <c r="T175" t="str">
        <f t="shared" si="12"/>
        <v>No</v>
      </c>
      <c r="U175" t="str">
        <f t="shared" si="13"/>
        <v>GRR</v>
      </c>
      <c r="V175" t="str">
        <f t="shared" si="14"/>
        <v>Tier 3</v>
      </c>
      <c r="W175" t="str">
        <f t="shared" si="15"/>
        <v>Yes</v>
      </c>
      <c r="X175" t="str">
        <f t="shared" si="16"/>
        <v>Yes</v>
      </c>
      <c r="Y175" t="str">
        <f t="shared" si="17"/>
        <v>Yes</v>
      </c>
      <c r="Z175" t="s">
        <v>212</v>
      </c>
      <c r="AA175"/>
    </row>
    <row r="176" spans="1:27" x14ac:dyDescent="0.25">
      <c r="A176" t="s">
        <v>213</v>
      </c>
      <c r="B176">
        <v>175</v>
      </c>
      <c r="C176" t="s">
        <v>389</v>
      </c>
      <c r="D176" t="s">
        <v>77</v>
      </c>
      <c r="E176" t="s">
        <v>48</v>
      </c>
      <c r="F176" t="s">
        <v>49</v>
      </c>
      <c r="G176" t="s">
        <v>48</v>
      </c>
      <c r="H176" t="s">
        <v>56</v>
      </c>
      <c r="I176" t="s">
        <v>56</v>
      </c>
      <c r="J176" t="s">
        <v>56</v>
      </c>
      <c r="K176" t="s">
        <v>54</v>
      </c>
      <c r="L176" t="s">
        <v>56</v>
      </c>
      <c r="M176" t="s">
        <v>56</v>
      </c>
      <c r="N176" t="s">
        <v>52</v>
      </c>
      <c r="O176" t="s">
        <v>56</v>
      </c>
      <c r="P176" t="s">
        <v>56</v>
      </c>
      <c r="Q176" t="s">
        <v>56</v>
      </c>
      <c r="R176" t="s">
        <v>56</v>
      </c>
      <c r="S176" t="s">
        <v>49</v>
      </c>
      <c r="T176" t="str">
        <f t="shared" si="12"/>
        <v>No</v>
      </c>
      <c r="U176" t="str">
        <f t="shared" si="13"/>
        <v>Non-Lead</v>
      </c>
      <c r="V176" t="str">
        <f t="shared" si="14"/>
        <v>Tier 5</v>
      </c>
      <c r="W176" t="str">
        <f t="shared" si="15"/>
        <v>No</v>
      </c>
      <c r="X176" t="str">
        <f t="shared" si="16"/>
        <v>No</v>
      </c>
      <c r="Y176" t="str">
        <f t="shared" si="17"/>
        <v>No</v>
      </c>
      <c r="Z176" t="s">
        <v>212</v>
      </c>
      <c r="AA176"/>
    </row>
    <row r="177" spans="1:27" x14ac:dyDescent="0.25">
      <c r="A177" t="s">
        <v>213</v>
      </c>
      <c r="B177">
        <v>176</v>
      </c>
      <c r="C177" t="s">
        <v>390</v>
      </c>
      <c r="D177" t="s">
        <v>77</v>
      </c>
      <c r="E177" t="s">
        <v>48</v>
      </c>
      <c r="F177" t="s">
        <v>49</v>
      </c>
      <c r="G177" t="s">
        <v>48</v>
      </c>
      <c r="H177" t="s">
        <v>56</v>
      </c>
      <c r="I177" t="s">
        <v>56</v>
      </c>
      <c r="J177" t="s">
        <v>56</v>
      </c>
      <c r="K177" t="s">
        <v>54</v>
      </c>
      <c r="L177" t="s">
        <v>56</v>
      </c>
      <c r="M177" t="s">
        <v>56</v>
      </c>
      <c r="N177" t="s">
        <v>52</v>
      </c>
      <c r="O177" t="s">
        <v>56</v>
      </c>
      <c r="P177" t="s">
        <v>56</v>
      </c>
      <c r="Q177" t="s">
        <v>56</v>
      </c>
      <c r="R177" t="s">
        <v>56</v>
      </c>
      <c r="S177" t="s">
        <v>49</v>
      </c>
      <c r="T177" t="str">
        <f t="shared" si="12"/>
        <v>No</v>
      </c>
      <c r="U177" t="str">
        <f t="shared" si="13"/>
        <v>Non-Lead</v>
      </c>
      <c r="V177" t="str">
        <f t="shared" si="14"/>
        <v>Tier 5</v>
      </c>
      <c r="W177" t="str">
        <f t="shared" si="15"/>
        <v>No</v>
      </c>
      <c r="X177" t="str">
        <f t="shared" si="16"/>
        <v>No</v>
      </c>
      <c r="Y177" t="str">
        <f t="shared" si="17"/>
        <v>No</v>
      </c>
      <c r="Z177" t="s">
        <v>212</v>
      </c>
      <c r="AA177"/>
    </row>
    <row r="178" spans="1:27" x14ac:dyDescent="0.25">
      <c r="A178" t="s">
        <v>213</v>
      </c>
      <c r="B178">
        <v>177</v>
      </c>
      <c r="C178" t="s">
        <v>391</v>
      </c>
      <c r="D178" t="s">
        <v>77</v>
      </c>
      <c r="E178" t="s">
        <v>48</v>
      </c>
      <c r="F178" t="s">
        <v>49</v>
      </c>
      <c r="G178" t="s">
        <v>48</v>
      </c>
      <c r="H178" t="s">
        <v>56</v>
      </c>
      <c r="I178" t="s">
        <v>56</v>
      </c>
      <c r="J178" t="s">
        <v>56</v>
      </c>
      <c r="K178" t="s">
        <v>48</v>
      </c>
      <c r="L178" t="s">
        <v>56</v>
      </c>
      <c r="M178" t="s">
        <v>56</v>
      </c>
      <c r="N178" t="s">
        <v>52</v>
      </c>
      <c r="O178" t="s">
        <v>56</v>
      </c>
      <c r="P178" t="s">
        <v>56</v>
      </c>
      <c r="Q178" t="s">
        <v>56</v>
      </c>
      <c r="R178" t="s">
        <v>56</v>
      </c>
      <c r="S178" t="s">
        <v>49</v>
      </c>
      <c r="T178" t="str">
        <f t="shared" si="12"/>
        <v>No</v>
      </c>
      <c r="U178" t="str">
        <f t="shared" si="13"/>
        <v>Non-Lead</v>
      </c>
      <c r="V178" t="str">
        <f t="shared" si="14"/>
        <v>Tier 5</v>
      </c>
      <c r="W178" t="str">
        <f t="shared" si="15"/>
        <v>No</v>
      </c>
      <c r="X178" t="str">
        <f t="shared" si="16"/>
        <v>No</v>
      </c>
      <c r="Y178" t="str">
        <f t="shared" si="17"/>
        <v>No</v>
      </c>
      <c r="Z178" t="s">
        <v>212</v>
      </c>
      <c r="AA178"/>
    </row>
    <row r="179" spans="1:27" x14ac:dyDescent="0.25">
      <c r="A179" t="s">
        <v>213</v>
      </c>
      <c r="B179">
        <v>178</v>
      </c>
      <c r="C179" t="s">
        <v>392</v>
      </c>
      <c r="D179" t="s">
        <v>77</v>
      </c>
      <c r="E179" t="s">
        <v>48</v>
      </c>
      <c r="F179" t="s">
        <v>49</v>
      </c>
      <c r="G179" t="s">
        <v>48</v>
      </c>
      <c r="H179" t="s">
        <v>56</v>
      </c>
      <c r="I179" t="s">
        <v>56</v>
      </c>
      <c r="J179" t="s">
        <v>56</v>
      </c>
      <c r="K179" t="s">
        <v>48</v>
      </c>
      <c r="L179" t="s">
        <v>56</v>
      </c>
      <c r="M179" t="s">
        <v>56</v>
      </c>
      <c r="N179" t="s">
        <v>52</v>
      </c>
      <c r="O179" t="s">
        <v>56</v>
      </c>
      <c r="P179" t="s">
        <v>56</v>
      </c>
      <c r="Q179" t="s">
        <v>56</v>
      </c>
      <c r="R179" t="s">
        <v>56</v>
      </c>
      <c r="S179" t="s">
        <v>49</v>
      </c>
      <c r="T179" t="str">
        <f t="shared" si="12"/>
        <v>No</v>
      </c>
      <c r="U179" t="str">
        <f t="shared" si="13"/>
        <v>Non-Lead</v>
      </c>
      <c r="V179" t="str">
        <f t="shared" si="14"/>
        <v>Tier 5</v>
      </c>
      <c r="W179" t="str">
        <f t="shared" si="15"/>
        <v>No</v>
      </c>
      <c r="X179" t="str">
        <f t="shared" si="16"/>
        <v>No</v>
      </c>
      <c r="Y179" t="str">
        <f t="shared" si="17"/>
        <v>No</v>
      </c>
      <c r="Z179" t="s">
        <v>212</v>
      </c>
      <c r="AA179"/>
    </row>
    <row r="180" spans="1:27" x14ac:dyDescent="0.25">
      <c r="A180" t="s">
        <v>213</v>
      </c>
      <c r="B180">
        <v>179</v>
      </c>
      <c r="C180" t="s">
        <v>393</v>
      </c>
      <c r="D180" t="s">
        <v>77</v>
      </c>
      <c r="E180" t="s">
        <v>48</v>
      </c>
      <c r="F180" t="s">
        <v>49</v>
      </c>
      <c r="G180" t="s">
        <v>48</v>
      </c>
      <c r="H180" t="s">
        <v>56</v>
      </c>
      <c r="I180" t="s">
        <v>56</v>
      </c>
      <c r="J180" t="s">
        <v>56</v>
      </c>
      <c r="K180" t="s">
        <v>54</v>
      </c>
      <c r="L180" t="s">
        <v>83</v>
      </c>
      <c r="M180" t="s">
        <v>56</v>
      </c>
      <c r="N180" t="s">
        <v>52</v>
      </c>
      <c r="O180" t="s">
        <v>49</v>
      </c>
      <c r="P180" t="s">
        <v>48</v>
      </c>
      <c r="Q180" t="s">
        <v>60</v>
      </c>
      <c r="R180" t="s">
        <v>56</v>
      </c>
      <c r="S180" t="s">
        <v>49</v>
      </c>
      <c r="T180" t="str">
        <f t="shared" si="12"/>
        <v>No</v>
      </c>
      <c r="U180" t="str">
        <f t="shared" si="13"/>
        <v>Non-Lead</v>
      </c>
      <c r="V180" t="str">
        <f t="shared" si="14"/>
        <v>Tier 5</v>
      </c>
      <c r="W180" t="str">
        <f t="shared" si="15"/>
        <v>No</v>
      </c>
      <c r="X180" t="str">
        <f t="shared" si="16"/>
        <v>No</v>
      </c>
      <c r="Y180" t="str">
        <f t="shared" si="17"/>
        <v>No</v>
      </c>
      <c r="Z180" t="s">
        <v>212</v>
      </c>
      <c r="AA180"/>
    </row>
    <row r="181" spans="1:27" x14ac:dyDescent="0.25">
      <c r="A181" t="s">
        <v>213</v>
      </c>
      <c r="B181">
        <v>180</v>
      </c>
      <c r="C181" t="s">
        <v>394</v>
      </c>
      <c r="D181" t="s">
        <v>77</v>
      </c>
      <c r="E181" t="s">
        <v>48</v>
      </c>
      <c r="F181" t="s">
        <v>49</v>
      </c>
      <c r="G181" t="s">
        <v>48</v>
      </c>
      <c r="H181" t="s">
        <v>56</v>
      </c>
      <c r="I181" t="s">
        <v>56</v>
      </c>
      <c r="J181" t="s">
        <v>56</v>
      </c>
      <c r="K181" t="s">
        <v>51</v>
      </c>
      <c r="L181" t="s">
        <v>50</v>
      </c>
      <c r="M181" t="s">
        <v>56</v>
      </c>
      <c r="N181" t="s">
        <v>52</v>
      </c>
      <c r="O181" t="s">
        <v>49</v>
      </c>
      <c r="P181" t="s">
        <v>53</v>
      </c>
      <c r="Q181" t="s">
        <v>51</v>
      </c>
      <c r="R181" t="s">
        <v>55</v>
      </c>
      <c r="S181" t="s">
        <v>49</v>
      </c>
      <c r="T181" t="str">
        <f t="shared" si="12"/>
        <v>No</v>
      </c>
      <c r="U181" t="str">
        <f t="shared" si="13"/>
        <v>GRR</v>
      </c>
      <c r="V181" t="str">
        <f t="shared" si="14"/>
        <v>Tier 3</v>
      </c>
      <c r="W181" t="str">
        <f t="shared" si="15"/>
        <v>Yes</v>
      </c>
      <c r="X181" t="str">
        <f t="shared" si="16"/>
        <v>Yes</v>
      </c>
      <c r="Y181" t="str">
        <f t="shared" si="17"/>
        <v>Yes</v>
      </c>
      <c r="Z181" t="s">
        <v>212</v>
      </c>
      <c r="AA181"/>
    </row>
    <row r="182" spans="1:27" x14ac:dyDescent="0.25">
      <c r="A182" t="s">
        <v>213</v>
      </c>
      <c r="B182">
        <v>181</v>
      </c>
      <c r="C182" t="s">
        <v>395</v>
      </c>
      <c r="D182" t="s">
        <v>82</v>
      </c>
      <c r="E182" t="s">
        <v>48</v>
      </c>
      <c r="F182" t="s">
        <v>49</v>
      </c>
      <c r="G182" t="s">
        <v>60</v>
      </c>
      <c r="H182" t="s">
        <v>56</v>
      </c>
      <c r="I182" t="s">
        <v>56</v>
      </c>
      <c r="J182" t="s">
        <v>56</v>
      </c>
      <c r="K182" t="s">
        <v>60</v>
      </c>
      <c r="L182" t="s">
        <v>50</v>
      </c>
      <c r="M182" t="s">
        <v>56</v>
      </c>
      <c r="N182" t="s">
        <v>52</v>
      </c>
      <c r="O182" t="s">
        <v>49</v>
      </c>
      <c r="P182" t="s">
        <v>60</v>
      </c>
      <c r="Q182" t="s">
        <v>60</v>
      </c>
      <c r="R182" t="s">
        <v>80</v>
      </c>
      <c r="S182" t="s">
        <v>49</v>
      </c>
      <c r="T182" t="str">
        <f t="shared" si="12"/>
        <v>No</v>
      </c>
      <c r="U182" t="str">
        <f t="shared" si="13"/>
        <v>Non-Lead</v>
      </c>
      <c r="V182" t="str">
        <f t="shared" si="14"/>
        <v>Tier 5</v>
      </c>
      <c r="W182" t="str">
        <f t="shared" si="15"/>
        <v>No</v>
      </c>
      <c r="X182" t="str">
        <f t="shared" si="16"/>
        <v>No</v>
      </c>
      <c r="Y182" t="str">
        <f t="shared" si="17"/>
        <v>No</v>
      </c>
      <c r="Z182" t="s">
        <v>212</v>
      </c>
      <c r="AA182"/>
    </row>
    <row r="183" spans="1:27" x14ac:dyDescent="0.25">
      <c r="A183" t="s">
        <v>213</v>
      </c>
      <c r="B183">
        <v>182</v>
      </c>
      <c r="C183" t="s">
        <v>396</v>
      </c>
      <c r="D183" t="s">
        <v>77</v>
      </c>
      <c r="E183" t="s">
        <v>48</v>
      </c>
      <c r="F183" t="s">
        <v>49</v>
      </c>
      <c r="G183" t="s">
        <v>48</v>
      </c>
      <c r="H183" t="s">
        <v>56</v>
      </c>
      <c r="I183" t="s">
        <v>56</v>
      </c>
      <c r="J183" t="s">
        <v>56</v>
      </c>
      <c r="K183" t="s">
        <v>54</v>
      </c>
      <c r="L183" t="s">
        <v>56</v>
      </c>
      <c r="M183" t="s">
        <v>56</v>
      </c>
      <c r="N183" t="s">
        <v>79</v>
      </c>
      <c r="O183" t="s">
        <v>56</v>
      </c>
      <c r="P183" t="s">
        <v>56</v>
      </c>
      <c r="Q183" t="s">
        <v>56</v>
      </c>
      <c r="R183" t="s">
        <v>56</v>
      </c>
      <c r="S183" t="s">
        <v>49</v>
      </c>
      <c r="T183" t="str">
        <f t="shared" si="12"/>
        <v>No</v>
      </c>
      <c r="U183" t="str">
        <f t="shared" si="13"/>
        <v>Non-Lead</v>
      </c>
      <c r="V183" t="str">
        <f t="shared" si="14"/>
        <v>Tier 5</v>
      </c>
      <c r="W183" t="str">
        <f t="shared" si="15"/>
        <v>No</v>
      </c>
      <c r="X183" t="str">
        <f t="shared" si="16"/>
        <v>No</v>
      </c>
      <c r="Y183" t="str">
        <f t="shared" si="17"/>
        <v>No</v>
      </c>
      <c r="Z183" t="s">
        <v>210</v>
      </c>
      <c r="AA183"/>
    </row>
    <row r="184" spans="1:27" x14ac:dyDescent="0.25">
      <c r="A184" t="s">
        <v>213</v>
      </c>
      <c r="B184">
        <v>183</v>
      </c>
      <c r="C184" t="s">
        <v>397</v>
      </c>
      <c r="D184" t="s">
        <v>82</v>
      </c>
      <c r="E184" t="s">
        <v>46</v>
      </c>
      <c r="F184" t="s">
        <v>47</v>
      </c>
      <c r="G184" t="s">
        <v>51</v>
      </c>
      <c r="H184" t="s">
        <v>56</v>
      </c>
      <c r="I184" t="s">
        <v>56</v>
      </c>
      <c r="J184" t="s">
        <v>56</v>
      </c>
      <c r="K184" t="s">
        <v>48</v>
      </c>
      <c r="L184" t="s">
        <v>56</v>
      </c>
      <c r="M184" t="s">
        <v>56</v>
      </c>
      <c r="N184" t="s">
        <v>52</v>
      </c>
      <c r="O184" t="s">
        <v>56</v>
      </c>
      <c r="P184" t="s">
        <v>56</v>
      </c>
      <c r="Q184" t="s">
        <v>56</v>
      </c>
      <c r="R184" t="s">
        <v>56</v>
      </c>
      <c r="S184" t="s">
        <v>49</v>
      </c>
      <c r="T184" t="str">
        <f t="shared" si="12"/>
        <v>Yes</v>
      </c>
      <c r="U184" t="str">
        <f t="shared" si="13"/>
        <v>GRR</v>
      </c>
      <c r="V184" t="str">
        <f t="shared" si="14"/>
        <v>Tier 3</v>
      </c>
      <c r="W184" t="str">
        <f t="shared" si="15"/>
        <v>Yes</v>
      </c>
      <c r="X184" t="str">
        <f t="shared" si="16"/>
        <v>Yes</v>
      </c>
      <c r="Y184" t="str">
        <f t="shared" si="17"/>
        <v>Yes</v>
      </c>
      <c r="Z184" t="s">
        <v>212</v>
      </c>
      <c r="AA184"/>
    </row>
    <row r="185" spans="1:27" x14ac:dyDescent="0.25">
      <c r="A185" t="s">
        <v>213</v>
      </c>
      <c r="B185">
        <v>184</v>
      </c>
      <c r="C185" t="s">
        <v>398</v>
      </c>
      <c r="D185" t="s">
        <v>82</v>
      </c>
      <c r="E185" t="s">
        <v>78</v>
      </c>
      <c r="F185" t="s">
        <v>49</v>
      </c>
      <c r="G185" t="s">
        <v>60</v>
      </c>
      <c r="H185" t="s">
        <v>56</v>
      </c>
      <c r="I185" t="s">
        <v>56</v>
      </c>
      <c r="J185" t="s">
        <v>56</v>
      </c>
      <c r="K185" t="s">
        <v>54</v>
      </c>
      <c r="L185" t="s">
        <v>56</v>
      </c>
      <c r="M185" t="s">
        <v>56</v>
      </c>
      <c r="N185" t="s">
        <v>52</v>
      </c>
      <c r="O185" t="s">
        <v>47</v>
      </c>
      <c r="P185" t="s">
        <v>48</v>
      </c>
      <c r="Q185" t="s">
        <v>54</v>
      </c>
      <c r="R185" t="s">
        <v>56</v>
      </c>
      <c r="S185" t="s">
        <v>49</v>
      </c>
      <c r="T185" t="str">
        <f t="shared" si="12"/>
        <v>No</v>
      </c>
      <c r="U185" t="str">
        <f t="shared" si="13"/>
        <v>Non-Lead</v>
      </c>
      <c r="V185" t="str">
        <f t="shared" si="14"/>
        <v>Tier 5</v>
      </c>
      <c r="W185" t="str">
        <f t="shared" si="15"/>
        <v>No</v>
      </c>
      <c r="X185" t="str">
        <f t="shared" si="16"/>
        <v>No</v>
      </c>
      <c r="Y185" t="str">
        <f t="shared" si="17"/>
        <v>No</v>
      </c>
      <c r="Z185" t="s">
        <v>212</v>
      </c>
      <c r="AA185"/>
    </row>
    <row r="186" spans="1:27" x14ac:dyDescent="0.25">
      <c r="A186" t="s">
        <v>213</v>
      </c>
      <c r="B186">
        <v>185</v>
      </c>
      <c r="C186" t="s">
        <v>399</v>
      </c>
      <c r="D186" t="s">
        <v>82</v>
      </c>
      <c r="E186" t="s">
        <v>48</v>
      </c>
      <c r="F186" t="s">
        <v>49</v>
      </c>
      <c r="G186" t="s">
        <v>48</v>
      </c>
      <c r="H186" t="s">
        <v>56</v>
      </c>
      <c r="I186" t="s">
        <v>56</v>
      </c>
      <c r="J186" t="s">
        <v>56</v>
      </c>
      <c r="K186" t="s">
        <v>48</v>
      </c>
      <c r="L186" t="s">
        <v>56</v>
      </c>
      <c r="M186" t="s">
        <v>56</v>
      </c>
      <c r="N186" t="s">
        <v>52</v>
      </c>
      <c r="O186" t="s">
        <v>56</v>
      </c>
      <c r="P186" t="s">
        <v>56</v>
      </c>
      <c r="Q186" t="s">
        <v>56</v>
      </c>
      <c r="R186" t="s">
        <v>56</v>
      </c>
      <c r="S186" t="s">
        <v>49</v>
      </c>
      <c r="T186" t="str">
        <f t="shared" si="12"/>
        <v>No</v>
      </c>
      <c r="U186" t="str">
        <f t="shared" si="13"/>
        <v>Non-Lead</v>
      </c>
      <c r="V186" t="str">
        <f t="shared" si="14"/>
        <v>Tier 5</v>
      </c>
      <c r="W186" t="str">
        <f t="shared" si="15"/>
        <v>No</v>
      </c>
      <c r="X186" t="str">
        <f t="shared" si="16"/>
        <v>No</v>
      </c>
      <c r="Y186" t="str">
        <f t="shared" si="17"/>
        <v>No</v>
      </c>
      <c r="Z186" t="s">
        <v>212</v>
      </c>
      <c r="AA186"/>
    </row>
    <row r="187" spans="1:27" x14ac:dyDescent="0.25">
      <c r="A187" t="s">
        <v>213</v>
      </c>
      <c r="B187">
        <v>186</v>
      </c>
      <c r="C187" t="s">
        <v>400</v>
      </c>
      <c r="D187" t="s">
        <v>82</v>
      </c>
      <c r="E187" t="s">
        <v>48</v>
      </c>
      <c r="F187" t="s">
        <v>49</v>
      </c>
      <c r="G187" t="s">
        <v>48</v>
      </c>
      <c r="H187" t="s">
        <v>56</v>
      </c>
      <c r="I187" t="s">
        <v>56</v>
      </c>
      <c r="J187" t="s">
        <v>56</v>
      </c>
      <c r="K187" t="s">
        <v>48</v>
      </c>
      <c r="L187" t="s">
        <v>50</v>
      </c>
      <c r="M187" t="s">
        <v>56</v>
      </c>
      <c r="N187" t="s">
        <v>52</v>
      </c>
      <c r="O187" t="s">
        <v>47</v>
      </c>
      <c r="P187" t="s">
        <v>48</v>
      </c>
      <c r="Q187" t="s">
        <v>53</v>
      </c>
      <c r="R187" t="s">
        <v>55</v>
      </c>
      <c r="S187" t="s">
        <v>49</v>
      </c>
      <c r="T187" t="str">
        <f t="shared" si="12"/>
        <v>No</v>
      </c>
      <c r="U187" t="str">
        <f t="shared" si="13"/>
        <v>Non-Lead</v>
      </c>
      <c r="V187" t="str">
        <f t="shared" si="14"/>
        <v>Tier 4</v>
      </c>
      <c r="W187" t="str">
        <f t="shared" si="15"/>
        <v>No</v>
      </c>
      <c r="X187" t="str">
        <f t="shared" si="16"/>
        <v>No</v>
      </c>
      <c r="Y187" t="str">
        <f t="shared" si="17"/>
        <v>No</v>
      </c>
      <c r="Z187" t="s">
        <v>212</v>
      </c>
      <c r="AA187"/>
    </row>
    <row r="188" spans="1:27" x14ac:dyDescent="0.25">
      <c r="A188" t="s">
        <v>213</v>
      </c>
      <c r="B188">
        <v>187</v>
      </c>
      <c r="C188" t="s">
        <v>401</v>
      </c>
      <c r="D188" t="s">
        <v>82</v>
      </c>
      <c r="E188" t="s">
        <v>48</v>
      </c>
      <c r="F188" t="s">
        <v>49</v>
      </c>
      <c r="G188" t="s">
        <v>48</v>
      </c>
      <c r="H188" t="s">
        <v>56</v>
      </c>
      <c r="I188" t="s">
        <v>56</v>
      </c>
      <c r="J188" t="s">
        <v>56</v>
      </c>
      <c r="K188" t="s">
        <v>48</v>
      </c>
      <c r="L188" t="s">
        <v>56</v>
      </c>
      <c r="M188" t="s">
        <v>56</v>
      </c>
      <c r="N188" t="s">
        <v>52</v>
      </c>
      <c r="O188" t="s">
        <v>49</v>
      </c>
      <c r="P188" t="s">
        <v>48</v>
      </c>
      <c r="Q188" t="s">
        <v>54</v>
      </c>
      <c r="R188" t="s">
        <v>55</v>
      </c>
      <c r="S188" t="s">
        <v>49</v>
      </c>
      <c r="T188" t="str">
        <f t="shared" si="12"/>
        <v>No</v>
      </c>
      <c r="U188" t="str">
        <f t="shared" si="13"/>
        <v>Non-Lead</v>
      </c>
      <c r="V188" t="str">
        <f t="shared" si="14"/>
        <v>Tier 4</v>
      </c>
      <c r="W188" t="str">
        <f t="shared" si="15"/>
        <v>No</v>
      </c>
      <c r="X188" t="str">
        <f t="shared" si="16"/>
        <v>No</v>
      </c>
      <c r="Y188" t="str">
        <f t="shared" si="17"/>
        <v>No</v>
      </c>
      <c r="Z188" t="s">
        <v>212</v>
      </c>
      <c r="AA188"/>
    </row>
    <row r="189" spans="1:27" x14ac:dyDescent="0.25">
      <c r="A189" t="s">
        <v>213</v>
      </c>
      <c r="B189">
        <v>188</v>
      </c>
      <c r="C189" t="s">
        <v>402</v>
      </c>
      <c r="D189" t="s">
        <v>82</v>
      </c>
      <c r="E189" t="s">
        <v>48</v>
      </c>
      <c r="F189" t="s">
        <v>49</v>
      </c>
      <c r="G189" t="s">
        <v>48</v>
      </c>
      <c r="H189" t="s">
        <v>56</v>
      </c>
      <c r="I189" t="s">
        <v>56</v>
      </c>
      <c r="J189" t="s">
        <v>56</v>
      </c>
      <c r="K189" t="s">
        <v>51</v>
      </c>
      <c r="L189" t="s">
        <v>56</v>
      </c>
      <c r="M189" t="s">
        <v>56</v>
      </c>
      <c r="N189" t="s">
        <v>52</v>
      </c>
      <c r="O189" t="s">
        <v>56</v>
      </c>
      <c r="P189" t="s">
        <v>56</v>
      </c>
      <c r="Q189" t="s">
        <v>56</v>
      </c>
      <c r="R189" t="s">
        <v>56</v>
      </c>
      <c r="S189" t="s">
        <v>49</v>
      </c>
      <c r="T189" t="str">
        <f t="shared" si="12"/>
        <v>No</v>
      </c>
      <c r="U189" t="str">
        <f t="shared" si="13"/>
        <v>GRR</v>
      </c>
      <c r="V189" t="str">
        <f t="shared" si="14"/>
        <v>Tier 3</v>
      </c>
      <c r="W189" t="str">
        <f t="shared" si="15"/>
        <v>Yes</v>
      </c>
      <c r="X189" t="str">
        <f t="shared" si="16"/>
        <v>Yes</v>
      </c>
      <c r="Y189" t="str">
        <f t="shared" si="17"/>
        <v>Yes</v>
      </c>
      <c r="Z189" t="s">
        <v>212</v>
      </c>
      <c r="AA189"/>
    </row>
    <row r="190" spans="1:27" x14ac:dyDescent="0.25">
      <c r="A190" t="s">
        <v>213</v>
      </c>
      <c r="B190">
        <v>189</v>
      </c>
      <c r="C190" t="s">
        <v>403</v>
      </c>
      <c r="D190" t="s">
        <v>82</v>
      </c>
      <c r="E190" t="s">
        <v>48</v>
      </c>
      <c r="F190" t="s">
        <v>49</v>
      </c>
      <c r="G190" t="s">
        <v>48</v>
      </c>
      <c r="H190" t="s">
        <v>56</v>
      </c>
      <c r="I190" t="s">
        <v>56</v>
      </c>
      <c r="J190" t="s">
        <v>56</v>
      </c>
      <c r="K190" t="s">
        <v>54</v>
      </c>
      <c r="L190" t="s">
        <v>56</v>
      </c>
      <c r="M190" t="s">
        <v>56</v>
      </c>
      <c r="N190" t="s">
        <v>52</v>
      </c>
      <c r="O190" t="s">
        <v>56</v>
      </c>
      <c r="P190" t="s">
        <v>56</v>
      </c>
      <c r="Q190" t="s">
        <v>56</v>
      </c>
      <c r="R190" t="s">
        <v>56</v>
      </c>
      <c r="S190" t="s">
        <v>49</v>
      </c>
      <c r="T190" t="str">
        <f t="shared" si="12"/>
        <v>No</v>
      </c>
      <c r="U190" t="str">
        <f t="shared" si="13"/>
        <v>Non-Lead</v>
      </c>
      <c r="V190" t="str">
        <f t="shared" si="14"/>
        <v>Tier 5</v>
      </c>
      <c r="W190" t="str">
        <f t="shared" si="15"/>
        <v>No</v>
      </c>
      <c r="X190" t="str">
        <f t="shared" si="16"/>
        <v>No</v>
      </c>
      <c r="Y190" t="str">
        <f t="shared" si="17"/>
        <v>No</v>
      </c>
      <c r="Z190" t="s">
        <v>212</v>
      </c>
      <c r="AA190"/>
    </row>
    <row r="191" spans="1:27" x14ac:dyDescent="0.25">
      <c r="A191" t="s">
        <v>213</v>
      </c>
      <c r="B191">
        <v>190</v>
      </c>
      <c r="C191" t="s">
        <v>404</v>
      </c>
      <c r="D191" t="s">
        <v>77</v>
      </c>
      <c r="E191" t="s">
        <v>48</v>
      </c>
      <c r="F191" t="s">
        <v>49</v>
      </c>
      <c r="G191" t="s">
        <v>60</v>
      </c>
      <c r="H191" t="s">
        <v>56</v>
      </c>
      <c r="I191" t="s">
        <v>56</v>
      </c>
      <c r="J191" t="s">
        <v>56</v>
      </c>
      <c r="K191" t="s">
        <v>51</v>
      </c>
      <c r="L191" t="s">
        <v>56</v>
      </c>
      <c r="M191" t="s">
        <v>56</v>
      </c>
      <c r="N191" t="s">
        <v>52</v>
      </c>
      <c r="O191" t="s">
        <v>49</v>
      </c>
      <c r="P191" t="s">
        <v>60</v>
      </c>
      <c r="Q191" t="s">
        <v>60</v>
      </c>
      <c r="R191" t="s">
        <v>56</v>
      </c>
      <c r="S191" t="s">
        <v>49</v>
      </c>
      <c r="T191" t="str">
        <f t="shared" si="12"/>
        <v>No</v>
      </c>
      <c r="U191" t="str">
        <f t="shared" si="13"/>
        <v>GRR</v>
      </c>
      <c r="V191" t="str">
        <f t="shared" si="14"/>
        <v>Tier 3</v>
      </c>
      <c r="W191" t="str">
        <f t="shared" si="15"/>
        <v>Yes</v>
      </c>
      <c r="X191" t="str">
        <f t="shared" si="16"/>
        <v>Yes</v>
      </c>
      <c r="Y191" t="str">
        <f t="shared" si="17"/>
        <v>Yes</v>
      </c>
      <c r="Z191" t="s">
        <v>212</v>
      </c>
      <c r="AA191"/>
    </row>
    <row r="192" spans="1:27" x14ac:dyDescent="0.25">
      <c r="A192" t="s">
        <v>213</v>
      </c>
      <c r="B192">
        <v>191</v>
      </c>
      <c r="C192" t="s">
        <v>405</v>
      </c>
      <c r="D192" t="s">
        <v>77</v>
      </c>
      <c r="E192" t="s">
        <v>48</v>
      </c>
      <c r="F192" t="s">
        <v>49</v>
      </c>
      <c r="G192" t="s">
        <v>48</v>
      </c>
      <c r="H192" t="s">
        <v>56</v>
      </c>
      <c r="I192" t="s">
        <v>56</v>
      </c>
      <c r="J192" t="s">
        <v>56</v>
      </c>
      <c r="K192" t="s">
        <v>51</v>
      </c>
      <c r="L192" t="s">
        <v>56</v>
      </c>
      <c r="M192" t="s">
        <v>56</v>
      </c>
      <c r="N192" t="s">
        <v>52</v>
      </c>
      <c r="O192" t="s">
        <v>56</v>
      </c>
      <c r="P192" t="s">
        <v>56</v>
      </c>
      <c r="Q192" t="s">
        <v>56</v>
      </c>
      <c r="R192" t="s">
        <v>56</v>
      </c>
      <c r="S192" t="s">
        <v>49</v>
      </c>
      <c r="T192" t="str">
        <f t="shared" si="12"/>
        <v>No</v>
      </c>
      <c r="U192" t="str">
        <f t="shared" si="13"/>
        <v>GRR</v>
      </c>
      <c r="V192" t="str">
        <f t="shared" si="14"/>
        <v>Tier 3</v>
      </c>
      <c r="W192" t="str">
        <f t="shared" si="15"/>
        <v>Yes</v>
      </c>
      <c r="X192" t="str">
        <f t="shared" si="16"/>
        <v>Yes</v>
      </c>
      <c r="Y192" t="str">
        <f t="shared" si="17"/>
        <v>Yes</v>
      </c>
      <c r="Z192" t="s">
        <v>212</v>
      </c>
      <c r="AA192"/>
    </row>
    <row r="193" spans="1:27" x14ac:dyDescent="0.25">
      <c r="A193" t="s">
        <v>213</v>
      </c>
      <c r="B193">
        <v>192</v>
      </c>
      <c r="C193" t="s">
        <v>406</v>
      </c>
      <c r="D193" t="s">
        <v>77</v>
      </c>
      <c r="E193" t="s">
        <v>48</v>
      </c>
      <c r="F193" t="s">
        <v>49</v>
      </c>
      <c r="G193" t="s">
        <v>48</v>
      </c>
      <c r="H193" t="s">
        <v>56</v>
      </c>
      <c r="I193" t="s">
        <v>56</v>
      </c>
      <c r="J193" t="s">
        <v>56</v>
      </c>
      <c r="K193" t="s">
        <v>48</v>
      </c>
      <c r="L193" t="s">
        <v>56</v>
      </c>
      <c r="M193" t="s">
        <v>56</v>
      </c>
      <c r="N193" t="s">
        <v>52</v>
      </c>
      <c r="O193" t="s">
        <v>56</v>
      </c>
      <c r="P193" t="s">
        <v>56</v>
      </c>
      <c r="Q193" t="s">
        <v>56</v>
      </c>
      <c r="R193" t="s">
        <v>56</v>
      </c>
      <c r="S193" t="s">
        <v>49</v>
      </c>
      <c r="T193" t="str">
        <f t="shared" si="12"/>
        <v>No</v>
      </c>
      <c r="U193" t="str">
        <f t="shared" si="13"/>
        <v>Non-Lead</v>
      </c>
      <c r="V193" t="str">
        <f t="shared" si="14"/>
        <v>Tier 5</v>
      </c>
      <c r="W193" t="str">
        <f t="shared" si="15"/>
        <v>No</v>
      </c>
      <c r="X193" t="str">
        <f t="shared" si="16"/>
        <v>No</v>
      </c>
      <c r="Y193" t="str">
        <f t="shared" si="17"/>
        <v>No</v>
      </c>
      <c r="Z193" t="s">
        <v>212</v>
      </c>
      <c r="AA193"/>
    </row>
    <row r="194" spans="1:27" x14ac:dyDescent="0.25">
      <c r="A194" t="s">
        <v>213</v>
      </c>
      <c r="B194">
        <v>193</v>
      </c>
      <c r="C194" t="s">
        <v>407</v>
      </c>
      <c r="D194" t="s">
        <v>77</v>
      </c>
      <c r="E194" t="s">
        <v>48</v>
      </c>
      <c r="F194" t="s">
        <v>49</v>
      </c>
      <c r="G194" t="s">
        <v>60</v>
      </c>
      <c r="H194" t="s">
        <v>56</v>
      </c>
      <c r="I194" t="s">
        <v>56</v>
      </c>
      <c r="J194" t="s">
        <v>56</v>
      </c>
      <c r="K194" t="s">
        <v>54</v>
      </c>
      <c r="L194" t="s">
        <v>50</v>
      </c>
      <c r="M194" t="s">
        <v>56</v>
      </c>
      <c r="N194" t="s">
        <v>52</v>
      </c>
      <c r="O194" t="s">
        <v>49</v>
      </c>
      <c r="P194" t="s">
        <v>54</v>
      </c>
      <c r="Q194" t="s">
        <v>48</v>
      </c>
      <c r="R194" t="s">
        <v>80</v>
      </c>
      <c r="S194" t="s">
        <v>49</v>
      </c>
      <c r="T194" t="str">
        <f t="shared" si="12"/>
        <v>No</v>
      </c>
      <c r="U194" t="str">
        <f t="shared" si="13"/>
        <v>Non-Lead</v>
      </c>
      <c r="V194" t="str">
        <f t="shared" si="14"/>
        <v>Tier 5</v>
      </c>
      <c r="W194" t="str">
        <f t="shared" si="15"/>
        <v>No</v>
      </c>
      <c r="X194" t="str">
        <f t="shared" si="16"/>
        <v>No</v>
      </c>
      <c r="Y194" t="str">
        <f t="shared" si="17"/>
        <v>No</v>
      </c>
      <c r="Z194" t="s">
        <v>212</v>
      </c>
      <c r="AA194"/>
    </row>
    <row r="195" spans="1:27" x14ac:dyDescent="0.25">
      <c r="A195" t="s">
        <v>213</v>
      </c>
      <c r="B195">
        <v>194</v>
      </c>
      <c r="C195" t="s">
        <v>408</v>
      </c>
      <c r="D195" t="s">
        <v>77</v>
      </c>
      <c r="E195" t="s">
        <v>48</v>
      </c>
      <c r="F195" t="s">
        <v>49</v>
      </c>
      <c r="G195" t="s">
        <v>48</v>
      </c>
      <c r="H195" t="s">
        <v>56</v>
      </c>
      <c r="I195" t="s">
        <v>56</v>
      </c>
      <c r="J195" t="s">
        <v>56</v>
      </c>
      <c r="K195" t="s">
        <v>54</v>
      </c>
      <c r="L195" t="s">
        <v>50</v>
      </c>
      <c r="M195" t="s">
        <v>56</v>
      </c>
      <c r="N195" t="s">
        <v>52</v>
      </c>
      <c r="O195" t="s">
        <v>56</v>
      </c>
      <c r="P195" t="s">
        <v>56</v>
      </c>
      <c r="Q195" t="s">
        <v>56</v>
      </c>
      <c r="R195" t="s">
        <v>56</v>
      </c>
      <c r="S195" t="s">
        <v>49</v>
      </c>
      <c r="T195" t="str">
        <f t="shared" ref="T195:T258" si="18">IF((OR(E195="Lead",E195="", E195="Unknown")),"Yes","No")</f>
        <v>No</v>
      </c>
      <c r="U195" t="str">
        <f t="shared" ref="U195:U258" si="19">IF((OR(G195="Lead")),"Lead",IF((OR(K195="Lead")),"Lead",IF((OR((AND(G195="Galvanized Steel",F195="Yes")),(AND(G195="Galvanized Steel",F195="Unknown")),(AND(G195="Galvanized Steel",F195="")))),"GRR",IF((OR((AND(K195="Galvanized Steel",F195="Yes")),(AND(K195="Galvanized Steel",F195="Unknown")),(AND(K195="Galvanized Steel",F195="")))),"GRR",IF((OR((AND(K195="Galvanized Steel",H195="Yes")),(AND(K195="Galvanized Steel",H195="Unknown")),(AND(H195="Galvanized Steel",F195="")))),"GRR",IF((OR(G195="",G195="Unknown")),"Unknown",IF((OR(K195="",K195="Unknown")),"Unknown","Non-Lead")))))))</f>
        <v>Non-Lead</v>
      </c>
      <c r="V195" t="str">
        <f t="shared" ref="V195:V258" si="20">IF((AND(N195="Single Family",U195="Lead")),"Tier 1",IF((AND(N195="Multi-Family",U195="Lead")),"Tier 2",IF(U195="GRR","Tier 3",IF(OR((AND(N195="Single Family",R195="Before 1989",OR(P195="Copper",Q195="Copper"))),(AND(N195="Single Family",OR(P195="Copper Pipe with Lead Solder",Q195="Copper Pipe with Lead Solder")))),"Tier 4","Tier 5"))))</f>
        <v>Tier 5</v>
      </c>
      <c r="W195" t="str">
        <f t="shared" ref="W195:W258" si="21">IF((OR(U195="Lead",U195="GRR")),"Yes","No")</f>
        <v>No</v>
      </c>
      <c r="X195" t="str">
        <f t="shared" ref="X195:X258" si="22">IF((OR(U195="Lead",U195="GRR")),"Yes",IF((OR(E195="Yes",E195="",E195="Unknown")),"Yes","No"))</f>
        <v>No</v>
      </c>
      <c r="Y195" t="str">
        <f t="shared" ref="Y195:Y258" si="23">IF(X195="Yes", "Yes", "No")</f>
        <v>No</v>
      </c>
      <c r="Z195" t="s">
        <v>212</v>
      </c>
      <c r="AA195"/>
    </row>
    <row r="196" spans="1:27" x14ac:dyDescent="0.25">
      <c r="A196" t="s">
        <v>213</v>
      </c>
      <c r="B196">
        <v>195</v>
      </c>
      <c r="C196" t="s">
        <v>409</v>
      </c>
      <c r="D196" t="s">
        <v>77</v>
      </c>
      <c r="E196" t="s">
        <v>48</v>
      </c>
      <c r="F196" t="s">
        <v>49</v>
      </c>
      <c r="G196" t="s">
        <v>48</v>
      </c>
      <c r="H196" t="s">
        <v>56</v>
      </c>
      <c r="I196" t="s">
        <v>56</v>
      </c>
      <c r="J196" t="s">
        <v>56</v>
      </c>
      <c r="K196" t="s">
        <v>54</v>
      </c>
      <c r="L196" t="s">
        <v>56</v>
      </c>
      <c r="M196" t="s">
        <v>56</v>
      </c>
      <c r="N196" t="s">
        <v>52</v>
      </c>
      <c r="O196" t="s">
        <v>56</v>
      </c>
      <c r="P196" t="s">
        <v>56</v>
      </c>
      <c r="Q196" t="s">
        <v>56</v>
      </c>
      <c r="R196" t="s">
        <v>56</v>
      </c>
      <c r="S196" t="s">
        <v>49</v>
      </c>
      <c r="T196" t="str">
        <f t="shared" si="18"/>
        <v>No</v>
      </c>
      <c r="U196" t="str">
        <f t="shared" si="19"/>
        <v>Non-Lead</v>
      </c>
      <c r="V196" t="str">
        <f t="shared" si="20"/>
        <v>Tier 5</v>
      </c>
      <c r="W196" t="str">
        <f t="shared" si="21"/>
        <v>No</v>
      </c>
      <c r="X196" t="str">
        <f t="shared" si="22"/>
        <v>No</v>
      </c>
      <c r="Y196" t="str">
        <f t="shared" si="23"/>
        <v>No</v>
      </c>
      <c r="Z196" t="s">
        <v>212</v>
      </c>
      <c r="AA196"/>
    </row>
    <row r="197" spans="1:27" x14ac:dyDescent="0.25">
      <c r="A197" t="s">
        <v>213</v>
      </c>
      <c r="B197">
        <v>196</v>
      </c>
      <c r="C197" t="s">
        <v>410</v>
      </c>
      <c r="D197" t="s">
        <v>77</v>
      </c>
      <c r="E197" t="s">
        <v>48</v>
      </c>
      <c r="F197" t="s">
        <v>49</v>
      </c>
      <c r="G197" t="s">
        <v>48</v>
      </c>
      <c r="H197" t="s">
        <v>56</v>
      </c>
      <c r="I197" t="s">
        <v>56</v>
      </c>
      <c r="J197" t="s">
        <v>56</v>
      </c>
      <c r="K197" t="s">
        <v>48</v>
      </c>
      <c r="L197" t="s">
        <v>56</v>
      </c>
      <c r="M197" t="s">
        <v>56</v>
      </c>
      <c r="N197" t="s">
        <v>52</v>
      </c>
      <c r="O197" t="s">
        <v>56</v>
      </c>
      <c r="P197" t="s">
        <v>56</v>
      </c>
      <c r="Q197" t="s">
        <v>56</v>
      </c>
      <c r="R197" t="s">
        <v>56</v>
      </c>
      <c r="S197" t="s">
        <v>49</v>
      </c>
      <c r="T197" t="str">
        <f t="shared" si="18"/>
        <v>No</v>
      </c>
      <c r="U197" t="str">
        <f t="shared" si="19"/>
        <v>Non-Lead</v>
      </c>
      <c r="V197" t="str">
        <f t="shared" si="20"/>
        <v>Tier 5</v>
      </c>
      <c r="W197" t="str">
        <f t="shared" si="21"/>
        <v>No</v>
      </c>
      <c r="X197" t="str">
        <f t="shared" si="22"/>
        <v>No</v>
      </c>
      <c r="Y197" t="str">
        <f t="shared" si="23"/>
        <v>No</v>
      </c>
      <c r="Z197" t="s">
        <v>212</v>
      </c>
      <c r="AA197"/>
    </row>
    <row r="198" spans="1:27" x14ac:dyDescent="0.25">
      <c r="A198" t="s">
        <v>213</v>
      </c>
      <c r="B198">
        <v>197</v>
      </c>
      <c r="C198" t="s">
        <v>411</v>
      </c>
      <c r="D198" t="s">
        <v>77</v>
      </c>
      <c r="E198" t="s">
        <v>48</v>
      </c>
      <c r="F198" t="s">
        <v>49</v>
      </c>
      <c r="G198" t="s">
        <v>54</v>
      </c>
      <c r="H198" t="s">
        <v>56</v>
      </c>
      <c r="I198" t="s">
        <v>56</v>
      </c>
      <c r="J198" t="s">
        <v>56</v>
      </c>
      <c r="K198" t="s">
        <v>46</v>
      </c>
      <c r="L198" t="s">
        <v>50</v>
      </c>
      <c r="M198" t="s">
        <v>56</v>
      </c>
      <c r="N198" t="s">
        <v>52</v>
      </c>
      <c r="O198" t="s">
        <v>49</v>
      </c>
      <c r="P198" t="s">
        <v>53</v>
      </c>
      <c r="Q198" t="s">
        <v>46</v>
      </c>
      <c r="R198" t="s">
        <v>55</v>
      </c>
      <c r="S198" t="s">
        <v>49</v>
      </c>
      <c r="T198" t="str">
        <f t="shared" si="18"/>
        <v>No</v>
      </c>
      <c r="U198" t="str">
        <f t="shared" si="19"/>
        <v>Lead</v>
      </c>
      <c r="V198" t="str">
        <f t="shared" si="20"/>
        <v>Tier 1</v>
      </c>
      <c r="W198" t="str">
        <f t="shared" si="21"/>
        <v>Yes</v>
      </c>
      <c r="X198" t="str">
        <f t="shared" si="22"/>
        <v>Yes</v>
      </c>
      <c r="Y198" t="str">
        <f t="shared" si="23"/>
        <v>Yes</v>
      </c>
      <c r="Z198" t="s">
        <v>212</v>
      </c>
      <c r="AA198"/>
    </row>
    <row r="199" spans="1:27" x14ac:dyDescent="0.25">
      <c r="A199" t="s">
        <v>213</v>
      </c>
      <c r="B199">
        <v>198</v>
      </c>
      <c r="C199" t="s">
        <v>412</v>
      </c>
      <c r="D199" t="s">
        <v>77</v>
      </c>
      <c r="E199" t="s">
        <v>46</v>
      </c>
      <c r="F199" t="s">
        <v>47</v>
      </c>
      <c r="G199" t="s">
        <v>48</v>
      </c>
      <c r="H199" t="s">
        <v>56</v>
      </c>
      <c r="I199" t="s">
        <v>56</v>
      </c>
      <c r="J199" t="s">
        <v>56</v>
      </c>
      <c r="K199" t="s">
        <v>60</v>
      </c>
      <c r="L199" t="s">
        <v>56</v>
      </c>
      <c r="M199" t="s">
        <v>56</v>
      </c>
      <c r="N199" t="s">
        <v>52</v>
      </c>
      <c r="O199" t="s">
        <v>56</v>
      </c>
      <c r="P199" t="s">
        <v>56</v>
      </c>
      <c r="Q199" t="s">
        <v>56</v>
      </c>
      <c r="R199" t="s">
        <v>56</v>
      </c>
      <c r="S199" t="s">
        <v>49</v>
      </c>
      <c r="T199" t="str">
        <f t="shared" si="18"/>
        <v>Yes</v>
      </c>
      <c r="U199" t="str">
        <f t="shared" si="19"/>
        <v>Non-Lead</v>
      </c>
      <c r="V199" t="str">
        <f t="shared" si="20"/>
        <v>Tier 5</v>
      </c>
      <c r="W199" t="str">
        <f t="shared" si="21"/>
        <v>No</v>
      </c>
      <c r="X199" t="str">
        <f t="shared" si="22"/>
        <v>No</v>
      </c>
      <c r="Y199" t="str">
        <f t="shared" si="23"/>
        <v>No</v>
      </c>
      <c r="Z199" t="s">
        <v>212</v>
      </c>
      <c r="AA199"/>
    </row>
    <row r="200" spans="1:27" x14ac:dyDescent="0.25">
      <c r="A200" t="s">
        <v>213</v>
      </c>
      <c r="B200">
        <v>199</v>
      </c>
      <c r="C200" t="s">
        <v>413</v>
      </c>
      <c r="D200" t="s">
        <v>77</v>
      </c>
      <c r="E200" t="s">
        <v>48</v>
      </c>
      <c r="F200" t="s">
        <v>49</v>
      </c>
      <c r="G200" t="s">
        <v>60</v>
      </c>
      <c r="H200" t="s">
        <v>56</v>
      </c>
      <c r="I200" t="s">
        <v>56</v>
      </c>
      <c r="J200" t="s">
        <v>56</v>
      </c>
      <c r="K200" t="s">
        <v>51</v>
      </c>
      <c r="L200" t="s">
        <v>56</v>
      </c>
      <c r="M200" t="s">
        <v>56</v>
      </c>
      <c r="N200" t="s">
        <v>52</v>
      </c>
      <c r="O200" t="s">
        <v>56</v>
      </c>
      <c r="P200" t="s">
        <v>56</v>
      </c>
      <c r="Q200" t="s">
        <v>56</v>
      </c>
      <c r="R200" t="s">
        <v>56</v>
      </c>
      <c r="S200" t="s">
        <v>49</v>
      </c>
      <c r="T200" t="str">
        <f t="shared" si="18"/>
        <v>No</v>
      </c>
      <c r="U200" t="str">
        <f t="shared" si="19"/>
        <v>GRR</v>
      </c>
      <c r="V200" t="str">
        <f t="shared" si="20"/>
        <v>Tier 3</v>
      </c>
      <c r="W200" t="str">
        <f t="shared" si="21"/>
        <v>Yes</v>
      </c>
      <c r="X200" t="str">
        <f t="shared" si="22"/>
        <v>Yes</v>
      </c>
      <c r="Y200" t="str">
        <f t="shared" si="23"/>
        <v>Yes</v>
      </c>
      <c r="Z200" t="s">
        <v>212</v>
      </c>
      <c r="AA200"/>
    </row>
    <row r="201" spans="1:27" x14ac:dyDescent="0.25">
      <c r="A201" t="s">
        <v>213</v>
      </c>
      <c r="B201">
        <v>200</v>
      </c>
      <c r="C201" t="s">
        <v>414</v>
      </c>
      <c r="D201" t="s">
        <v>77</v>
      </c>
      <c r="E201" t="s">
        <v>48</v>
      </c>
      <c r="F201" t="s">
        <v>49</v>
      </c>
      <c r="G201" t="s">
        <v>48</v>
      </c>
      <c r="H201" t="s">
        <v>56</v>
      </c>
      <c r="I201" t="s">
        <v>56</v>
      </c>
      <c r="J201" t="s">
        <v>56</v>
      </c>
      <c r="K201" t="s">
        <v>48</v>
      </c>
      <c r="L201" t="s">
        <v>50</v>
      </c>
      <c r="M201" t="s">
        <v>56</v>
      </c>
      <c r="N201" t="s">
        <v>52</v>
      </c>
      <c r="O201" t="s">
        <v>49</v>
      </c>
      <c r="P201" t="s">
        <v>54</v>
      </c>
      <c r="Q201" t="s">
        <v>54</v>
      </c>
      <c r="R201" t="s">
        <v>61</v>
      </c>
      <c r="S201" t="s">
        <v>49</v>
      </c>
      <c r="T201" t="str">
        <f t="shared" si="18"/>
        <v>No</v>
      </c>
      <c r="U201" t="str">
        <f t="shared" si="19"/>
        <v>Non-Lead</v>
      </c>
      <c r="V201" t="str">
        <f t="shared" si="20"/>
        <v>Tier 5</v>
      </c>
      <c r="W201" t="str">
        <f t="shared" si="21"/>
        <v>No</v>
      </c>
      <c r="X201" t="str">
        <f t="shared" si="22"/>
        <v>No</v>
      </c>
      <c r="Y201" t="str">
        <f t="shared" si="23"/>
        <v>No</v>
      </c>
      <c r="Z201" t="s">
        <v>212</v>
      </c>
      <c r="AA201"/>
    </row>
    <row r="202" spans="1:27" x14ac:dyDescent="0.25">
      <c r="A202" t="s">
        <v>213</v>
      </c>
      <c r="B202">
        <v>201</v>
      </c>
      <c r="C202" t="s">
        <v>415</v>
      </c>
      <c r="D202" t="s">
        <v>77</v>
      </c>
      <c r="E202" t="s">
        <v>48</v>
      </c>
      <c r="F202" t="s">
        <v>49</v>
      </c>
      <c r="G202" t="s">
        <v>54</v>
      </c>
      <c r="H202" t="s">
        <v>56</v>
      </c>
      <c r="I202" t="s">
        <v>56</v>
      </c>
      <c r="J202" t="s">
        <v>56</v>
      </c>
      <c r="K202" t="s">
        <v>60</v>
      </c>
      <c r="L202" t="s">
        <v>83</v>
      </c>
      <c r="M202" t="s">
        <v>56</v>
      </c>
      <c r="N202" t="s">
        <v>52</v>
      </c>
      <c r="O202" t="s">
        <v>49</v>
      </c>
      <c r="P202" t="s">
        <v>60</v>
      </c>
      <c r="Q202" t="s">
        <v>56</v>
      </c>
      <c r="R202" t="s">
        <v>61</v>
      </c>
      <c r="S202" t="s">
        <v>49</v>
      </c>
      <c r="T202" t="str">
        <f t="shared" si="18"/>
        <v>No</v>
      </c>
      <c r="U202" t="str">
        <f t="shared" si="19"/>
        <v>Non-Lead</v>
      </c>
      <c r="V202" t="str">
        <f t="shared" si="20"/>
        <v>Tier 5</v>
      </c>
      <c r="W202" t="str">
        <f t="shared" si="21"/>
        <v>No</v>
      </c>
      <c r="X202" t="str">
        <f t="shared" si="22"/>
        <v>No</v>
      </c>
      <c r="Y202" t="str">
        <f t="shared" si="23"/>
        <v>No</v>
      </c>
      <c r="Z202" t="s">
        <v>212</v>
      </c>
      <c r="AA202"/>
    </row>
    <row r="203" spans="1:27" x14ac:dyDescent="0.25">
      <c r="A203" t="s">
        <v>213</v>
      </c>
      <c r="B203">
        <v>202</v>
      </c>
      <c r="C203" t="s">
        <v>416</v>
      </c>
      <c r="D203" t="s">
        <v>77</v>
      </c>
      <c r="E203" t="s">
        <v>48</v>
      </c>
      <c r="F203" t="s">
        <v>49</v>
      </c>
      <c r="G203" t="s">
        <v>48</v>
      </c>
      <c r="H203" t="s">
        <v>56</v>
      </c>
      <c r="I203" t="s">
        <v>56</v>
      </c>
      <c r="J203" t="s">
        <v>56</v>
      </c>
      <c r="K203" t="s">
        <v>48</v>
      </c>
      <c r="L203" t="s">
        <v>56</v>
      </c>
      <c r="M203" t="s">
        <v>56</v>
      </c>
      <c r="N203" t="s">
        <v>52</v>
      </c>
      <c r="O203" t="s">
        <v>56</v>
      </c>
      <c r="P203" t="s">
        <v>56</v>
      </c>
      <c r="Q203" t="s">
        <v>56</v>
      </c>
      <c r="R203" t="s">
        <v>56</v>
      </c>
      <c r="S203" t="s">
        <v>49</v>
      </c>
      <c r="T203" t="str">
        <f t="shared" si="18"/>
        <v>No</v>
      </c>
      <c r="U203" t="str">
        <f t="shared" si="19"/>
        <v>Non-Lead</v>
      </c>
      <c r="V203" t="str">
        <f t="shared" si="20"/>
        <v>Tier 5</v>
      </c>
      <c r="W203" t="str">
        <f t="shared" si="21"/>
        <v>No</v>
      </c>
      <c r="X203" t="str">
        <f t="shared" si="22"/>
        <v>No</v>
      </c>
      <c r="Y203" t="str">
        <f t="shared" si="23"/>
        <v>No</v>
      </c>
      <c r="Z203" t="s">
        <v>210</v>
      </c>
      <c r="AA203"/>
    </row>
    <row r="204" spans="1:27" x14ac:dyDescent="0.25">
      <c r="A204" t="s">
        <v>213</v>
      </c>
      <c r="B204">
        <v>203</v>
      </c>
      <c r="C204" t="s">
        <v>417</v>
      </c>
      <c r="D204" t="s">
        <v>82</v>
      </c>
      <c r="E204" t="s">
        <v>78</v>
      </c>
      <c r="F204" t="s">
        <v>49</v>
      </c>
      <c r="G204" t="s">
        <v>48</v>
      </c>
      <c r="H204" t="s">
        <v>56</v>
      </c>
      <c r="I204" t="s">
        <v>56</v>
      </c>
      <c r="J204" t="s">
        <v>56</v>
      </c>
      <c r="K204" t="s">
        <v>54</v>
      </c>
      <c r="L204" t="s">
        <v>56</v>
      </c>
      <c r="M204" t="s">
        <v>56</v>
      </c>
      <c r="N204" t="s">
        <v>52</v>
      </c>
      <c r="O204" t="s">
        <v>49</v>
      </c>
      <c r="P204" t="s">
        <v>54</v>
      </c>
      <c r="Q204" t="s">
        <v>54</v>
      </c>
      <c r="R204" t="s">
        <v>56</v>
      </c>
      <c r="S204" t="s">
        <v>49</v>
      </c>
      <c r="T204" t="str">
        <f t="shared" si="18"/>
        <v>No</v>
      </c>
      <c r="U204" t="str">
        <f t="shared" si="19"/>
        <v>Non-Lead</v>
      </c>
      <c r="V204" t="str">
        <f t="shared" si="20"/>
        <v>Tier 5</v>
      </c>
      <c r="W204" t="str">
        <f t="shared" si="21"/>
        <v>No</v>
      </c>
      <c r="X204" t="str">
        <f t="shared" si="22"/>
        <v>No</v>
      </c>
      <c r="Y204" t="str">
        <f t="shared" si="23"/>
        <v>No</v>
      </c>
      <c r="Z204" t="s">
        <v>210</v>
      </c>
      <c r="AA204"/>
    </row>
    <row r="205" spans="1:27" x14ac:dyDescent="0.25">
      <c r="A205" t="s">
        <v>213</v>
      </c>
      <c r="B205">
        <v>204</v>
      </c>
      <c r="C205" t="s">
        <v>418</v>
      </c>
      <c r="D205" t="s">
        <v>77</v>
      </c>
      <c r="E205" t="s">
        <v>46</v>
      </c>
      <c r="F205" t="s">
        <v>47</v>
      </c>
      <c r="G205" t="s">
        <v>51</v>
      </c>
      <c r="H205" t="s">
        <v>56</v>
      </c>
      <c r="I205" t="s">
        <v>56</v>
      </c>
      <c r="J205" t="s">
        <v>56</v>
      </c>
      <c r="K205" t="s">
        <v>48</v>
      </c>
      <c r="L205" t="s">
        <v>56</v>
      </c>
      <c r="M205" t="s">
        <v>56</v>
      </c>
      <c r="N205" t="s">
        <v>79</v>
      </c>
      <c r="O205" t="s">
        <v>56</v>
      </c>
      <c r="P205" t="s">
        <v>56</v>
      </c>
      <c r="Q205" t="s">
        <v>56</v>
      </c>
      <c r="R205" t="s">
        <v>56</v>
      </c>
      <c r="S205" t="s">
        <v>49</v>
      </c>
      <c r="T205" t="str">
        <f t="shared" si="18"/>
        <v>Yes</v>
      </c>
      <c r="U205" t="str">
        <f t="shared" si="19"/>
        <v>GRR</v>
      </c>
      <c r="V205" t="str">
        <f t="shared" si="20"/>
        <v>Tier 3</v>
      </c>
      <c r="W205" t="str">
        <f t="shared" si="21"/>
        <v>Yes</v>
      </c>
      <c r="X205" t="str">
        <f t="shared" si="22"/>
        <v>Yes</v>
      </c>
      <c r="Y205" t="str">
        <f t="shared" si="23"/>
        <v>Yes</v>
      </c>
      <c r="Z205" t="s">
        <v>212</v>
      </c>
      <c r="AA205"/>
    </row>
    <row r="206" spans="1:27" x14ac:dyDescent="0.25">
      <c r="A206" t="s">
        <v>213</v>
      </c>
      <c r="B206">
        <v>205</v>
      </c>
      <c r="C206" t="s">
        <v>418</v>
      </c>
      <c r="D206" t="s">
        <v>77</v>
      </c>
      <c r="E206" t="s">
        <v>48</v>
      </c>
      <c r="F206" t="s">
        <v>49</v>
      </c>
      <c r="G206" t="s">
        <v>48</v>
      </c>
      <c r="H206" t="s">
        <v>56</v>
      </c>
      <c r="I206" t="s">
        <v>56</v>
      </c>
      <c r="J206" t="s">
        <v>56</v>
      </c>
      <c r="K206" t="s">
        <v>48</v>
      </c>
      <c r="L206" t="s">
        <v>56</v>
      </c>
      <c r="M206" t="s">
        <v>56</v>
      </c>
      <c r="N206" t="s">
        <v>79</v>
      </c>
      <c r="O206" t="s">
        <v>56</v>
      </c>
      <c r="P206" t="s">
        <v>56</v>
      </c>
      <c r="Q206" t="s">
        <v>56</v>
      </c>
      <c r="R206" t="s">
        <v>56</v>
      </c>
      <c r="S206" t="s">
        <v>49</v>
      </c>
      <c r="T206" t="str">
        <f t="shared" si="18"/>
        <v>No</v>
      </c>
      <c r="U206" t="str">
        <f t="shared" si="19"/>
        <v>Non-Lead</v>
      </c>
      <c r="V206" t="str">
        <f t="shared" si="20"/>
        <v>Tier 5</v>
      </c>
      <c r="W206" t="str">
        <f t="shared" si="21"/>
        <v>No</v>
      </c>
      <c r="X206" t="str">
        <f t="shared" si="22"/>
        <v>No</v>
      </c>
      <c r="Y206" t="str">
        <f t="shared" si="23"/>
        <v>No</v>
      </c>
      <c r="Z206" t="s">
        <v>212</v>
      </c>
      <c r="AA206"/>
    </row>
    <row r="207" spans="1:27" x14ac:dyDescent="0.25">
      <c r="A207" t="s">
        <v>213</v>
      </c>
      <c r="B207">
        <v>206</v>
      </c>
      <c r="C207" t="s">
        <v>418</v>
      </c>
      <c r="D207" t="s">
        <v>77</v>
      </c>
      <c r="E207" t="s">
        <v>46</v>
      </c>
      <c r="F207" t="s">
        <v>47</v>
      </c>
      <c r="G207" t="s">
        <v>51</v>
      </c>
      <c r="H207" t="s">
        <v>56</v>
      </c>
      <c r="I207" t="s">
        <v>56</v>
      </c>
      <c r="J207" t="s">
        <v>56</v>
      </c>
      <c r="K207" t="s">
        <v>48</v>
      </c>
      <c r="L207" t="s">
        <v>56</v>
      </c>
      <c r="M207" t="s">
        <v>56</v>
      </c>
      <c r="N207" t="s">
        <v>79</v>
      </c>
      <c r="O207" t="s">
        <v>56</v>
      </c>
      <c r="P207" t="s">
        <v>56</v>
      </c>
      <c r="Q207" t="s">
        <v>56</v>
      </c>
      <c r="R207" t="s">
        <v>56</v>
      </c>
      <c r="S207" t="s">
        <v>49</v>
      </c>
      <c r="T207" t="str">
        <f t="shared" si="18"/>
        <v>Yes</v>
      </c>
      <c r="U207" t="str">
        <f t="shared" si="19"/>
        <v>GRR</v>
      </c>
      <c r="V207" t="str">
        <f t="shared" si="20"/>
        <v>Tier 3</v>
      </c>
      <c r="W207" t="str">
        <f t="shared" si="21"/>
        <v>Yes</v>
      </c>
      <c r="X207" t="str">
        <f t="shared" si="22"/>
        <v>Yes</v>
      </c>
      <c r="Y207" t="str">
        <f t="shared" si="23"/>
        <v>Yes</v>
      </c>
      <c r="Z207" t="s">
        <v>212</v>
      </c>
      <c r="AA207"/>
    </row>
    <row r="208" spans="1:27" x14ac:dyDescent="0.25">
      <c r="A208" t="s">
        <v>213</v>
      </c>
      <c r="B208">
        <v>207</v>
      </c>
      <c r="C208" t="s">
        <v>419</v>
      </c>
      <c r="D208" t="s">
        <v>77</v>
      </c>
      <c r="E208" t="s">
        <v>48</v>
      </c>
      <c r="F208" t="s">
        <v>49</v>
      </c>
      <c r="G208" t="s">
        <v>60</v>
      </c>
      <c r="H208" t="s">
        <v>56</v>
      </c>
      <c r="I208" t="s">
        <v>56</v>
      </c>
      <c r="J208" t="s">
        <v>56</v>
      </c>
      <c r="K208" t="s">
        <v>54</v>
      </c>
      <c r="L208" t="s">
        <v>56</v>
      </c>
      <c r="M208" t="s">
        <v>56</v>
      </c>
      <c r="N208" t="s">
        <v>52</v>
      </c>
      <c r="O208" t="s">
        <v>56</v>
      </c>
      <c r="P208" t="s">
        <v>56</v>
      </c>
      <c r="Q208" t="s">
        <v>56</v>
      </c>
      <c r="R208" t="s">
        <v>56</v>
      </c>
      <c r="S208" t="s">
        <v>49</v>
      </c>
      <c r="T208" t="str">
        <f t="shared" si="18"/>
        <v>No</v>
      </c>
      <c r="U208" t="str">
        <f t="shared" si="19"/>
        <v>Non-Lead</v>
      </c>
      <c r="V208" t="str">
        <f t="shared" si="20"/>
        <v>Tier 5</v>
      </c>
      <c r="W208" t="str">
        <f t="shared" si="21"/>
        <v>No</v>
      </c>
      <c r="X208" t="str">
        <f t="shared" si="22"/>
        <v>No</v>
      </c>
      <c r="Y208" t="str">
        <f t="shared" si="23"/>
        <v>No</v>
      </c>
      <c r="Z208" t="s">
        <v>212</v>
      </c>
      <c r="AA208"/>
    </row>
    <row r="209" spans="1:27" x14ac:dyDescent="0.25">
      <c r="A209" t="s">
        <v>213</v>
      </c>
      <c r="B209">
        <v>208</v>
      </c>
      <c r="C209" t="s">
        <v>420</v>
      </c>
      <c r="D209" t="s">
        <v>77</v>
      </c>
      <c r="E209" t="s">
        <v>48</v>
      </c>
      <c r="F209" t="s">
        <v>49</v>
      </c>
      <c r="G209" t="s">
        <v>51</v>
      </c>
      <c r="H209" t="s">
        <v>56</v>
      </c>
      <c r="I209" t="s">
        <v>56</v>
      </c>
      <c r="J209" t="s">
        <v>56</v>
      </c>
      <c r="K209" t="s">
        <v>209</v>
      </c>
      <c r="L209" t="s">
        <v>56</v>
      </c>
      <c r="M209" t="s">
        <v>56</v>
      </c>
      <c r="N209" t="s">
        <v>52</v>
      </c>
      <c r="O209" t="s">
        <v>56</v>
      </c>
      <c r="P209" t="s">
        <v>56</v>
      </c>
      <c r="Q209" t="s">
        <v>56</v>
      </c>
      <c r="R209" t="s">
        <v>56</v>
      </c>
      <c r="S209" t="s">
        <v>49</v>
      </c>
      <c r="T209" t="str">
        <f t="shared" si="18"/>
        <v>No</v>
      </c>
      <c r="U209" t="str">
        <f t="shared" si="19"/>
        <v>Non-Lead</v>
      </c>
      <c r="V209" t="str">
        <f t="shared" si="20"/>
        <v>Tier 5</v>
      </c>
      <c r="W209" t="str">
        <f t="shared" si="21"/>
        <v>No</v>
      </c>
      <c r="X209" t="str">
        <f t="shared" si="22"/>
        <v>No</v>
      </c>
      <c r="Y209" t="str">
        <f t="shared" si="23"/>
        <v>No</v>
      </c>
      <c r="Z209" t="s">
        <v>212</v>
      </c>
      <c r="AA209"/>
    </row>
    <row r="210" spans="1:27" x14ac:dyDescent="0.25">
      <c r="A210" t="s">
        <v>213</v>
      </c>
      <c r="B210">
        <v>209</v>
      </c>
      <c r="C210" t="s">
        <v>421</v>
      </c>
      <c r="D210" t="s">
        <v>77</v>
      </c>
      <c r="E210" t="s">
        <v>46</v>
      </c>
      <c r="F210" t="s">
        <v>47</v>
      </c>
      <c r="G210" t="s">
        <v>51</v>
      </c>
      <c r="H210" t="s">
        <v>56</v>
      </c>
      <c r="I210" t="s">
        <v>56</v>
      </c>
      <c r="J210" t="s">
        <v>56</v>
      </c>
      <c r="K210" t="s">
        <v>48</v>
      </c>
      <c r="L210" t="s">
        <v>56</v>
      </c>
      <c r="M210" t="s">
        <v>56</v>
      </c>
      <c r="N210" t="s">
        <v>52</v>
      </c>
      <c r="O210" t="s">
        <v>56</v>
      </c>
      <c r="P210" t="s">
        <v>56</v>
      </c>
      <c r="Q210" t="s">
        <v>56</v>
      </c>
      <c r="R210" t="s">
        <v>56</v>
      </c>
      <c r="S210" t="s">
        <v>49</v>
      </c>
      <c r="T210" t="str">
        <f t="shared" si="18"/>
        <v>Yes</v>
      </c>
      <c r="U210" t="str">
        <f t="shared" si="19"/>
        <v>GRR</v>
      </c>
      <c r="V210" t="str">
        <f t="shared" si="20"/>
        <v>Tier 3</v>
      </c>
      <c r="W210" t="str">
        <f t="shared" si="21"/>
        <v>Yes</v>
      </c>
      <c r="X210" t="str">
        <f t="shared" si="22"/>
        <v>Yes</v>
      </c>
      <c r="Y210" t="str">
        <f t="shared" si="23"/>
        <v>Yes</v>
      </c>
      <c r="Z210" t="s">
        <v>212</v>
      </c>
      <c r="AA210"/>
    </row>
    <row r="211" spans="1:27" x14ac:dyDescent="0.25">
      <c r="A211" t="s">
        <v>213</v>
      </c>
      <c r="B211">
        <v>210</v>
      </c>
      <c r="C211" t="s">
        <v>422</v>
      </c>
      <c r="D211" t="s">
        <v>77</v>
      </c>
      <c r="E211" t="s">
        <v>48</v>
      </c>
      <c r="F211" t="s">
        <v>49</v>
      </c>
      <c r="G211" t="s">
        <v>48</v>
      </c>
      <c r="H211" t="s">
        <v>56</v>
      </c>
      <c r="I211" t="s">
        <v>56</v>
      </c>
      <c r="J211" t="s">
        <v>56</v>
      </c>
      <c r="K211" t="s">
        <v>51</v>
      </c>
      <c r="L211" t="s">
        <v>56</v>
      </c>
      <c r="M211" t="s">
        <v>56</v>
      </c>
      <c r="N211" t="s">
        <v>52</v>
      </c>
      <c r="O211" t="s">
        <v>56</v>
      </c>
      <c r="P211" t="s">
        <v>56</v>
      </c>
      <c r="Q211" t="s">
        <v>56</v>
      </c>
      <c r="R211" t="s">
        <v>56</v>
      </c>
      <c r="S211" t="s">
        <v>49</v>
      </c>
      <c r="T211" t="str">
        <f t="shared" si="18"/>
        <v>No</v>
      </c>
      <c r="U211" t="str">
        <f t="shared" si="19"/>
        <v>GRR</v>
      </c>
      <c r="V211" t="str">
        <f t="shared" si="20"/>
        <v>Tier 3</v>
      </c>
      <c r="W211" t="str">
        <f t="shared" si="21"/>
        <v>Yes</v>
      </c>
      <c r="X211" t="str">
        <f t="shared" si="22"/>
        <v>Yes</v>
      </c>
      <c r="Y211" t="str">
        <f t="shared" si="23"/>
        <v>Yes</v>
      </c>
      <c r="Z211" t="s">
        <v>212</v>
      </c>
      <c r="AA211"/>
    </row>
    <row r="212" spans="1:27" x14ac:dyDescent="0.25">
      <c r="A212" t="s">
        <v>213</v>
      </c>
      <c r="B212">
        <v>211</v>
      </c>
      <c r="C212" t="s">
        <v>423</v>
      </c>
      <c r="D212" t="s">
        <v>77</v>
      </c>
      <c r="E212" t="s">
        <v>46</v>
      </c>
      <c r="F212" t="s">
        <v>47</v>
      </c>
      <c r="G212" t="s">
        <v>48</v>
      </c>
      <c r="H212" t="s">
        <v>56</v>
      </c>
      <c r="I212" t="s">
        <v>56</v>
      </c>
      <c r="J212" t="s">
        <v>56</v>
      </c>
      <c r="K212" t="s">
        <v>51</v>
      </c>
      <c r="L212" t="s">
        <v>56</v>
      </c>
      <c r="M212" t="s">
        <v>56</v>
      </c>
      <c r="N212" t="s">
        <v>52</v>
      </c>
      <c r="O212" t="s">
        <v>56</v>
      </c>
      <c r="P212" t="s">
        <v>56</v>
      </c>
      <c r="Q212" t="s">
        <v>56</v>
      </c>
      <c r="R212" t="s">
        <v>56</v>
      </c>
      <c r="S212" t="s">
        <v>49</v>
      </c>
      <c r="T212" t="str">
        <f t="shared" si="18"/>
        <v>Yes</v>
      </c>
      <c r="U212" t="str">
        <f t="shared" si="19"/>
        <v>GRR</v>
      </c>
      <c r="V212" t="str">
        <f t="shared" si="20"/>
        <v>Tier 3</v>
      </c>
      <c r="W212" t="str">
        <f t="shared" si="21"/>
        <v>Yes</v>
      </c>
      <c r="X212" t="str">
        <f t="shared" si="22"/>
        <v>Yes</v>
      </c>
      <c r="Y212" t="str">
        <f t="shared" si="23"/>
        <v>Yes</v>
      </c>
      <c r="Z212" t="s">
        <v>212</v>
      </c>
      <c r="AA212"/>
    </row>
    <row r="213" spans="1:27" x14ac:dyDescent="0.25">
      <c r="A213" t="s">
        <v>213</v>
      </c>
      <c r="B213">
        <v>212</v>
      </c>
      <c r="C213" t="s">
        <v>424</v>
      </c>
      <c r="D213" t="s">
        <v>77</v>
      </c>
      <c r="E213" t="s">
        <v>48</v>
      </c>
      <c r="F213" t="s">
        <v>49</v>
      </c>
      <c r="G213" t="s">
        <v>48</v>
      </c>
      <c r="H213" t="s">
        <v>56</v>
      </c>
      <c r="I213" t="s">
        <v>56</v>
      </c>
      <c r="J213" t="s">
        <v>56</v>
      </c>
      <c r="K213" t="s">
        <v>48</v>
      </c>
      <c r="L213" t="s">
        <v>56</v>
      </c>
      <c r="M213" t="s">
        <v>56</v>
      </c>
      <c r="N213" t="s">
        <v>52</v>
      </c>
      <c r="O213" t="s">
        <v>49</v>
      </c>
      <c r="P213" t="s">
        <v>56</v>
      </c>
      <c r="Q213" t="s">
        <v>56</v>
      </c>
      <c r="R213" t="s">
        <v>56</v>
      </c>
      <c r="S213" t="s">
        <v>49</v>
      </c>
      <c r="T213" t="str">
        <f t="shared" si="18"/>
        <v>No</v>
      </c>
      <c r="U213" t="str">
        <f t="shared" si="19"/>
        <v>Non-Lead</v>
      </c>
      <c r="V213" t="str">
        <f t="shared" si="20"/>
        <v>Tier 5</v>
      </c>
      <c r="W213" t="str">
        <f t="shared" si="21"/>
        <v>No</v>
      </c>
      <c r="X213" t="str">
        <f t="shared" si="22"/>
        <v>No</v>
      </c>
      <c r="Y213" t="str">
        <f t="shared" si="23"/>
        <v>No</v>
      </c>
      <c r="Z213" t="s">
        <v>212</v>
      </c>
      <c r="AA213"/>
    </row>
    <row r="214" spans="1:27" x14ac:dyDescent="0.25">
      <c r="A214" t="s">
        <v>213</v>
      </c>
      <c r="B214">
        <v>213</v>
      </c>
      <c r="C214" t="s">
        <v>425</v>
      </c>
      <c r="D214" t="s">
        <v>77</v>
      </c>
      <c r="E214" t="s">
        <v>48</v>
      </c>
      <c r="F214" t="s">
        <v>49</v>
      </c>
      <c r="G214" t="s">
        <v>48</v>
      </c>
      <c r="H214" t="s">
        <v>56</v>
      </c>
      <c r="I214" t="s">
        <v>56</v>
      </c>
      <c r="J214" t="s">
        <v>56</v>
      </c>
      <c r="K214" t="s">
        <v>48</v>
      </c>
      <c r="L214" t="s">
        <v>56</v>
      </c>
      <c r="M214" t="s">
        <v>56</v>
      </c>
      <c r="N214" t="s">
        <v>52</v>
      </c>
      <c r="O214" t="s">
        <v>56</v>
      </c>
      <c r="P214" t="s">
        <v>56</v>
      </c>
      <c r="Q214" t="s">
        <v>56</v>
      </c>
      <c r="R214" t="s">
        <v>56</v>
      </c>
      <c r="S214" t="s">
        <v>49</v>
      </c>
      <c r="T214" t="str">
        <f t="shared" si="18"/>
        <v>No</v>
      </c>
      <c r="U214" t="str">
        <f t="shared" si="19"/>
        <v>Non-Lead</v>
      </c>
      <c r="V214" t="str">
        <f t="shared" si="20"/>
        <v>Tier 5</v>
      </c>
      <c r="W214" t="str">
        <f t="shared" si="21"/>
        <v>No</v>
      </c>
      <c r="X214" t="str">
        <f t="shared" si="22"/>
        <v>No</v>
      </c>
      <c r="Y214" t="str">
        <f t="shared" si="23"/>
        <v>No</v>
      </c>
      <c r="Z214" t="s">
        <v>212</v>
      </c>
      <c r="AA214"/>
    </row>
    <row r="215" spans="1:27" x14ac:dyDescent="0.25">
      <c r="A215" t="s">
        <v>213</v>
      </c>
      <c r="B215">
        <v>214</v>
      </c>
      <c r="C215" t="s">
        <v>426</v>
      </c>
      <c r="D215" t="s">
        <v>77</v>
      </c>
      <c r="E215" t="s">
        <v>78</v>
      </c>
      <c r="F215" t="s">
        <v>49</v>
      </c>
      <c r="G215" t="s">
        <v>48</v>
      </c>
      <c r="H215" t="s">
        <v>56</v>
      </c>
      <c r="I215" t="s">
        <v>56</v>
      </c>
      <c r="J215" t="s">
        <v>56</v>
      </c>
      <c r="K215" t="s">
        <v>48</v>
      </c>
      <c r="L215" t="s">
        <v>56</v>
      </c>
      <c r="M215" t="s">
        <v>56</v>
      </c>
      <c r="N215" t="s">
        <v>52</v>
      </c>
      <c r="O215" t="s">
        <v>56</v>
      </c>
      <c r="P215" t="s">
        <v>56</v>
      </c>
      <c r="Q215" t="s">
        <v>56</v>
      </c>
      <c r="R215" t="s">
        <v>56</v>
      </c>
      <c r="S215" t="s">
        <v>49</v>
      </c>
      <c r="T215" t="str">
        <f t="shared" si="18"/>
        <v>No</v>
      </c>
      <c r="U215" t="str">
        <f t="shared" si="19"/>
        <v>Non-Lead</v>
      </c>
      <c r="V215" t="str">
        <f t="shared" si="20"/>
        <v>Tier 5</v>
      </c>
      <c r="W215" t="str">
        <f t="shared" si="21"/>
        <v>No</v>
      </c>
      <c r="X215" t="str">
        <f t="shared" si="22"/>
        <v>No</v>
      </c>
      <c r="Y215" t="str">
        <f t="shared" si="23"/>
        <v>No</v>
      </c>
      <c r="Z215" t="s">
        <v>212</v>
      </c>
      <c r="AA215"/>
    </row>
    <row r="216" spans="1:27" x14ac:dyDescent="0.25">
      <c r="A216" t="s">
        <v>213</v>
      </c>
      <c r="B216">
        <v>215</v>
      </c>
      <c r="C216" t="s">
        <v>427</v>
      </c>
      <c r="D216" t="s">
        <v>77</v>
      </c>
      <c r="E216" t="s">
        <v>48</v>
      </c>
      <c r="F216" t="s">
        <v>49</v>
      </c>
      <c r="G216" t="s">
        <v>48</v>
      </c>
      <c r="H216" t="s">
        <v>56</v>
      </c>
      <c r="I216" t="s">
        <v>56</v>
      </c>
      <c r="J216" t="s">
        <v>56</v>
      </c>
      <c r="K216" t="s">
        <v>54</v>
      </c>
      <c r="L216" t="s">
        <v>56</v>
      </c>
      <c r="M216" t="s">
        <v>56</v>
      </c>
      <c r="N216" t="s">
        <v>52</v>
      </c>
      <c r="O216" t="s">
        <v>56</v>
      </c>
      <c r="P216" t="s">
        <v>56</v>
      </c>
      <c r="Q216" t="s">
        <v>56</v>
      </c>
      <c r="R216" t="s">
        <v>56</v>
      </c>
      <c r="S216" t="s">
        <v>49</v>
      </c>
      <c r="T216" t="str">
        <f t="shared" si="18"/>
        <v>No</v>
      </c>
      <c r="U216" t="str">
        <f t="shared" si="19"/>
        <v>Non-Lead</v>
      </c>
      <c r="V216" t="str">
        <f t="shared" si="20"/>
        <v>Tier 5</v>
      </c>
      <c r="W216" t="str">
        <f t="shared" si="21"/>
        <v>No</v>
      </c>
      <c r="X216" t="str">
        <f t="shared" si="22"/>
        <v>No</v>
      </c>
      <c r="Y216" t="str">
        <f t="shared" si="23"/>
        <v>No</v>
      </c>
      <c r="Z216" t="s">
        <v>212</v>
      </c>
      <c r="AA216"/>
    </row>
    <row r="217" spans="1:27" x14ac:dyDescent="0.25">
      <c r="A217" t="s">
        <v>213</v>
      </c>
      <c r="B217">
        <v>216</v>
      </c>
      <c r="C217" t="s">
        <v>428</v>
      </c>
      <c r="D217" t="s">
        <v>77</v>
      </c>
      <c r="E217" t="s">
        <v>48</v>
      </c>
      <c r="F217" t="s">
        <v>49</v>
      </c>
      <c r="G217" t="s">
        <v>48</v>
      </c>
      <c r="H217" t="s">
        <v>56</v>
      </c>
      <c r="I217" t="s">
        <v>56</v>
      </c>
      <c r="J217" t="s">
        <v>56</v>
      </c>
      <c r="K217" t="s">
        <v>48</v>
      </c>
      <c r="L217" t="s">
        <v>56</v>
      </c>
      <c r="M217" t="s">
        <v>56</v>
      </c>
      <c r="N217" t="s">
        <v>52</v>
      </c>
      <c r="O217" t="s">
        <v>56</v>
      </c>
      <c r="P217" t="s">
        <v>56</v>
      </c>
      <c r="Q217" t="s">
        <v>56</v>
      </c>
      <c r="R217" t="s">
        <v>56</v>
      </c>
      <c r="S217" t="s">
        <v>49</v>
      </c>
      <c r="T217" t="str">
        <f t="shared" si="18"/>
        <v>No</v>
      </c>
      <c r="U217" t="str">
        <f t="shared" si="19"/>
        <v>Non-Lead</v>
      </c>
      <c r="V217" t="str">
        <f t="shared" si="20"/>
        <v>Tier 5</v>
      </c>
      <c r="W217" t="str">
        <f t="shared" si="21"/>
        <v>No</v>
      </c>
      <c r="X217" t="str">
        <f t="shared" si="22"/>
        <v>No</v>
      </c>
      <c r="Y217" t="str">
        <f t="shared" si="23"/>
        <v>No</v>
      </c>
      <c r="Z217" t="s">
        <v>214</v>
      </c>
      <c r="AA217"/>
    </row>
    <row r="218" spans="1:27" x14ac:dyDescent="0.25">
      <c r="A218" t="s">
        <v>213</v>
      </c>
      <c r="B218">
        <v>217</v>
      </c>
      <c r="C218" t="s">
        <v>429</v>
      </c>
      <c r="D218" t="s">
        <v>77</v>
      </c>
      <c r="E218" t="s">
        <v>48</v>
      </c>
      <c r="F218" t="s">
        <v>49</v>
      </c>
      <c r="G218" t="s">
        <v>48</v>
      </c>
      <c r="H218" t="s">
        <v>56</v>
      </c>
      <c r="I218" t="s">
        <v>56</v>
      </c>
      <c r="J218" t="s">
        <v>56</v>
      </c>
      <c r="K218" t="s">
        <v>48</v>
      </c>
      <c r="L218" t="s">
        <v>56</v>
      </c>
      <c r="M218" t="s">
        <v>56</v>
      </c>
      <c r="N218" t="s">
        <v>52</v>
      </c>
      <c r="O218" t="s">
        <v>56</v>
      </c>
      <c r="P218" t="s">
        <v>56</v>
      </c>
      <c r="Q218" t="s">
        <v>56</v>
      </c>
      <c r="R218" t="s">
        <v>56</v>
      </c>
      <c r="S218" t="s">
        <v>49</v>
      </c>
      <c r="T218" t="str">
        <f t="shared" si="18"/>
        <v>No</v>
      </c>
      <c r="U218" t="str">
        <f t="shared" si="19"/>
        <v>Non-Lead</v>
      </c>
      <c r="V218" t="str">
        <f t="shared" si="20"/>
        <v>Tier 5</v>
      </c>
      <c r="W218" t="str">
        <f t="shared" si="21"/>
        <v>No</v>
      </c>
      <c r="X218" t="str">
        <f t="shared" si="22"/>
        <v>No</v>
      </c>
      <c r="Y218" t="str">
        <f t="shared" si="23"/>
        <v>No</v>
      </c>
      <c r="Z218" t="s">
        <v>212</v>
      </c>
      <c r="AA218"/>
    </row>
    <row r="219" spans="1:27" x14ac:dyDescent="0.25">
      <c r="A219" t="s">
        <v>213</v>
      </c>
      <c r="B219">
        <v>218</v>
      </c>
      <c r="C219" t="s">
        <v>430</v>
      </c>
      <c r="D219" t="s">
        <v>77</v>
      </c>
      <c r="E219" t="s">
        <v>48</v>
      </c>
      <c r="F219" t="s">
        <v>49</v>
      </c>
      <c r="G219" t="s">
        <v>48</v>
      </c>
      <c r="H219" t="s">
        <v>56</v>
      </c>
      <c r="I219" t="s">
        <v>56</v>
      </c>
      <c r="J219" t="s">
        <v>56</v>
      </c>
      <c r="K219" t="s">
        <v>48</v>
      </c>
      <c r="L219" t="s">
        <v>56</v>
      </c>
      <c r="M219" t="s">
        <v>56</v>
      </c>
      <c r="N219" t="s">
        <v>52</v>
      </c>
      <c r="O219" t="s">
        <v>56</v>
      </c>
      <c r="P219" t="s">
        <v>56</v>
      </c>
      <c r="Q219" t="s">
        <v>56</v>
      </c>
      <c r="R219" t="s">
        <v>56</v>
      </c>
      <c r="S219" t="s">
        <v>49</v>
      </c>
      <c r="T219" t="str">
        <f t="shared" si="18"/>
        <v>No</v>
      </c>
      <c r="U219" t="str">
        <f t="shared" si="19"/>
        <v>Non-Lead</v>
      </c>
      <c r="V219" t="str">
        <f t="shared" si="20"/>
        <v>Tier 5</v>
      </c>
      <c r="W219" t="str">
        <f t="shared" si="21"/>
        <v>No</v>
      </c>
      <c r="X219" t="str">
        <f t="shared" si="22"/>
        <v>No</v>
      </c>
      <c r="Y219" t="str">
        <f t="shared" si="23"/>
        <v>No</v>
      </c>
      <c r="Z219" t="s">
        <v>212</v>
      </c>
      <c r="AA219"/>
    </row>
    <row r="220" spans="1:27" x14ac:dyDescent="0.25">
      <c r="A220" t="s">
        <v>213</v>
      </c>
      <c r="B220">
        <v>219</v>
      </c>
      <c r="C220" t="s">
        <v>431</v>
      </c>
      <c r="D220" t="s">
        <v>77</v>
      </c>
      <c r="E220" t="s">
        <v>48</v>
      </c>
      <c r="F220" t="s">
        <v>49</v>
      </c>
      <c r="G220" t="s">
        <v>60</v>
      </c>
      <c r="H220" t="s">
        <v>56</v>
      </c>
      <c r="I220" t="s">
        <v>56</v>
      </c>
      <c r="J220" t="s">
        <v>56</v>
      </c>
      <c r="K220" t="s">
        <v>48</v>
      </c>
      <c r="L220" t="s">
        <v>56</v>
      </c>
      <c r="M220" t="s">
        <v>56</v>
      </c>
      <c r="N220" t="s">
        <v>52</v>
      </c>
      <c r="O220" t="s">
        <v>56</v>
      </c>
      <c r="P220" t="s">
        <v>56</v>
      </c>
      <c r="Q220" t="s">
        <v>56</v>
      </c>
      <c r="R220" t="s">
        <v>56</v>
      </c>
      <c r="S220" t="s">
        <v>49</v>
      </c>
      <c r="T220" t="str">
        <f t="shared" si="18"/>
        <v>No</v>
      </c>
      <c r="U220" t="str">
        <f t="shared" si="19"/>
        <v>Non-Lead</v>
      </c>
      <c r="V220" t="str">
        <f t="shared" si="20"/>
        <v>Tier 5</v>
      </c>
      <c r="W220" t="str">
        <f t="shared" si="21"/>
        <v>No</v>
      </c>
      <c r="X220" t="str">
        <f t="shared" si="22"/>
        <v>No</v>
      </c>
      <c r="Y220" t="str">
        <f t="shared" si="23"/>
        <v>No</v>
      </c>
      <c r="Z220" t="s">
        <v>212</v>
      </c>
      <c r="AA220"/>
    </row>
    <row r="221" spans="1:27" x14ac:dyDescent="0.25">
      <c r="A221" t="s">
        <v>213</v>
      </c>
      <c r="B221">
        <v>220</v>
      </c>
      <c r="C221" t="s">
        <v>432</v>
      </c>
      <c r="D221" t="s">
        <v>77</v>
      </c>
      <c r="E221" t="s">
        <v>48</v>
      </c>
      <c r="F221" t="s">
        <v>49</v>
      </c>
      <c r="G221" t="s">
        <v>48</v>
      </c>
      <c r="H221" t="s">
        <v>56</v>
      </c>
      <c r="I221" t="s">
        <v>56</v>
      </c>
      <c r="J221" t="s">
        <v>56</v>
      </c>
      <c r="K221" t="s">
        <v>54</v>
      </c>
      <c r="L221" t="s">
        <v>83</v>
      </c>
      <c r="M221" t="s">
        <v>56</v>
      </c>
      <c r="N221" t="s">
        <v>52</v>
      </c>
      <c r="O221" t="s">
        <v>49</v>
      </c>
      <c r="P221" t="s">
        <v>54</v>
      </c>
      <c r="Q221" t="s">
        <v>54</v>
      </c>
      <c r="R221" t="s">
        <v>61</v>
      </c>
      <c r="S221" t="s">
        <v>49</v>
      </c>
      <c r="T221" t="str">
        <f t="shared" si="18"/>
        <v>No</v>
      </c>
      <c r="U221" t="str">
        <f t="shared" si="19"/>
        <v>Non-Lead</v>
      </c>
      <c r="V221" t="str">
        <f t="shared" si="20"/>
        <v>Tier 5</v>
      </c>
      <c r="W221" t="str">
        <f t="shared" si="21"/>
        <v>No</v>
      </c>
      <c r="X221" t="str">
        <f t="shared" si="22"/>
        <v>No</v>
      </c>
      <c r="Y221" t="str">
        <f t="shared" si="23"/>
        <v>No</v>
      </c>
      <c r="Z221" t="s">
        <v>212</v>
      </c>
      <c r="AA221"/>
    </row>
    <row r="222" spans="1:27" x14ac:dyDescent="0.25">
      <c r="A222" t="s">
        <v>213</v>
      </c>
      <c r="B222">
        <v>221</v>
      </c>
      <c r="C222" t="s">
        <v>433</v>
      </c>
      <c r="D222" t="s">
        <v>77</v>
      </c>
      <c r="E222" t="s">
        <v>48</v>
      </c>
      <c r="F222" t="s">
        <v>49</v>
      </c>
      <c r="G222" t="s">
        <v>48</v>
      </c>
      <c r="H222" t="s">
        <v>56</v>
      </c>
      <c r="I222" t="s">
        <v>56</v>
      </c>
      <c r="J222" t="s">
        <v>56</v>
      </c>
      <c r="K222" t="s">
        <v>54</v>
      </c>
      <c r="L222" t="s">
        <v>56</v>
      </c>
      <c r="M222" t="s">
        <v>56</v>
      </c>
      <c r="N222" t="s">
        <v>52</v>
      </c>
      <c r="O222" t="s">
        <v>56</v>
      </c>
      <c r="P222" t="s">
        <v>56</v>
      </c>
      <c r="Q222" t="s">
        <v>56</v>
      </c>
      <c r="R222" t="s">
        <v>56</v>
      </c>
      <c r="S222" t="s">
        <v>49</v>
      </c>
      <c r="T222" t="str">
        <f t="shared" si="18"/>
        <v>No</v>
      </c>
      <c r="U222" t="str">
        <f t="shared" si="19"/>
        <v>Non-Lead</v>
      </c>
      <c r="V222" t="str">
        <f t="shared" si="20"/>
        <v>Tier 5</v>
      </c>
      <c r="W222" t="str">
        <f t="shared" si="21"/>
        <v>No</v>
      </c>
      <c r="X222" t="str">
        <f t="shared" si="22"/>
        <v>No</v>
      </c>
      <c r="Y222" t="str">
        <f t="shared" si="23"/>
        <v>No</v>
      </c>
      <c r="Z222" t="s">
        <v>212</v>
      </c>
      <c r="AA222"/>
    </row>
    <row r="223" spans="1:27" x14ac:dyDescent="0.25">
      <c r="A223" t="s">
        <v>213</v>
      </c>
      <c r="B223">
        <v>222</v>
      </c>
      <c r="C223" t="s">
        <v>434</v>
      </c>
      <c r="D223" t="s">
        <v>77</v>
      </c>
      <c r="E223" t="s">
        <v>48</v>
      </c>
      <c r="F223" t="s">
        <v>49</v>
      </c>
      <c r="G223" t="s">
        <v>48</v>
      </c>
      <c r="H223" t="s">
        <v>56</v>
      </c>
      <c r="I223" t="s">
        <v>56</v>
      </c>
      <c r="J223" t="s">
        <v>56</v>
      </c>
      <c r="K223" t="s">
        <v>54</v>
      </c>
      <c r="L223" t="s">
        <v>50</v>
      </c>
      <c r="M223" t="s">
        <v>56</v>
      </c>
      <c r="N223" t="s">
        <v>52</v>
      </c>
      <c r="O223" t="s">
        <v>49</v>
      </c>
      <c r="P223" t="s">
        <v>54</v>
      </c>
      <c r="Q223" t="s">
        <v>54</v>
      </c>
      <c r="R223" t="s">
        <v>61</v>
      </c>
      <c r="S223" t="s">
        <v>49</v>
      </c>
      <c r="T223" t="str">
        <f t="shared" si="18"/>
        <v>No</v>
      </c>
      <c r="U223" t="str">
        <f t="shared" si="19"/>
        <v>Non-Lead</v>
      </c>
      <c r="V223" t="str">
        <f t="shared" si="20"/>
        <v>Tier 5</v>
      </c>
      <c r="W223" t="str">
        <f t="shared" si="21"/>
        <v>No</v>
      </c>
      <c r="X223" t="str">
        <f t="shared" si="22"/>
        <v>No</v>
      </c>
      <c r="Y223" t="str">
        <f t="shared" si="23"/>
        <v>No</v>
      </c>
      <c r="Z223" t="s">
        <v>212</v>
      </c>
      <c r="AA223"/>
    </row>
    <row r="224" spans="1:27" x14ac:dyDescent="0.25">
      <c r="A224" t="s">
        <v>213</v>
      </c>
      <c r="B224">
        <v>223</v>
      </c>
      <c r="C224" t="s">
        <v>435</v>
      </c>
      <c r="D224" t="s">
        <v>77</v>
      </c>
      <c r="E224" t="s">
        <v>48</v>
      </c>
      <c r="F224" t="s">
        <v>49</v>
      </c>
      <c r="G224" t="s">
        <v>48</v>
      </c>
      <c r="H224" t="s">
        <v>56</v>
      </c>
      <c r="I224" t="s">
        <v>56</v>
      </c>
      <c r="J224" t="s">
        <v>56</v>
      </c>
      <c r="K224" t="s">
        <v>48</v>
      </c>
      <c r="L224" t="s">
        <v>56</v>
      </c>
      <c r="M224" t="s">
        <v>56</v>
      </c>
      <c r="N224" t="s">
        <v>52</v>
      </c>
      <c r="O224" t="s">
        <v>56</v>
      </c>
      <c r="P224" t="s">
        <v>56</v>
      </c>
      <c r="Q224" t="s">
        <v>56</v>
      </c>
      <c r="R224" t="s">
        <v>56</v>
      </c>
      <c r="S224" t="s">
        <v>49</v>
      </c>
      <c r="T224" t="str">
        <f t="shared" si="18"/>
        <v>No</v>
      </c>
      <c r="U224" t="str">
        <f t="shared" si="19"/>
        <v>Non-Lead</v>
      </c>
      <c r="V224" t="str">
        <f t="shared" si="20"/>
        <v>Tier 5</v>
      </c>
      <c r="W224" t="str">
        <f t="shared" si="21"/>
        <v>No</v>
      </c>
      <c r="X224" t="str">
        <f t="shared" si="22"/>
        <v>No</v>
      </c>
      <c r="Y224" t="str">
        <f t="shared" si="23"/>
        <v>No</v>
      </c>
      <c r="Z224" t="s">
        <v>212</v>
      </c>
      <c r="AA224"/>
    </row>
    <row r="225" spans="1:27" x14ac:dyDescent="0.25">
      <c r="A225" t="s">
        <v>213</v>
      </c>
      <c r="B225">
        <v>224</v>
      </c>
      <c r="C225" t="s">
        <v>436</v>
      </c>
      <c r="D225" t="s">
        <v>77</v>
      </c>
      <c r="E225" t="s">
        <v>48</v>
      </c>
      <c r="F225" t="s">
        <v>49</v>
      </c>
      <c r="G225" t="s">
        <v>48</v>
      </c>
      <c r="H225" t="s">
        <v>56</v>
      </c>
      <c r="I225" t="s">
        <v>56</v>
      </c>
      <c r="J225" t="s">
        <v>56</v>
      </c>
      <c r="K225" t="s">
        <v>60</v>
      </c>
      <c r="L225" t="s">
        <v>50</v>
      </c>
      <c r="M225" t="s">
        <v>56</v>
      </c>
      <c r="N225" t="s">
        <v>52</v>
      </c>
      <c r="O225" t="s">
        <v>47</v>
      </c>
      <c r="P225" t="s">
        <v>48</v>
      </c>
      <c r="Q225" t="s">
        <v>54</v>
      </c>
      <c r="R225" t="s">
        <v>55</v>
      </c>
      <c r="S225" t="s">
        <v>49</v>
      </c>
      <c r="T225" t="str">
        <f t="shared" si="18"/>
        <v>No</v>
      </c>
      <c r="U225" t="str">
        <f t="shared" si="19"/>
        <v>Non-Lead</v>
      </c>
      <c r="V225" t="str">
        <f t="shared" si="20"/>
        <v>Tier 4</v>
      </c>
      <c r="W225" t="str">
        <f t="shared" si="21"/>
        <v>No</v>
      </c>
      <c r="X225" t="str">
        <f t="shared" si="22"/>
        <v>No</v>
      </c>
      <c r="Y225" t="str">
        <f t="shared" si="23"/>
        <v>No</v>
      </c>
      <c r="Z225" t="s">
        <v>212</v>
      </c>
      <c r="AA225"/>
    </row>
    <row r="226" spans="1:27" x14ac:dyDescent="0.25">
      <c r="A226" t="s">
        <v>213</v>
      </c>
      <c r="B226">
        <v>225</v>
      </c>
      <c r="C226" t="s">
        <v>437</v>
      </c>
      <c r="D226" t="s">
        <v>77</v>
      </c>
      <c r="E226" t="s">
        <v>48</v>
      </c>
      <c r="F226" t="s">
        <v>49</v>
      </c>
      <c r="G226" t="s">
        <v>48</v>
      </c>
      <c r="H226" t="s">
        <v>56</v>
      </c>
      <c r="I226" t="s">
        <v>56</v>
      </c>
      <c r="J226" t="s">
        <v>56</v>
      </c>
      <c r="K226" t="s">
        <v>48</v>
      </c>
      <c r="L226" t="s">
        <v>56</v>
      </c>
      <c r="M226" t="s">
        <v>56</v>
      </c>
      <c r="N226" t="s">
        <v>52</v>
      </c>
      <c r="O226" t="s">
        <v>56</v>
      </c>
      <c r="P226" t="s">
        <v>56</v>
      </c>
      <c r="Q226" t="s">
        <v>56</v>
      </c>
      <c r="R226" t="s">
        <v>56</v>
      </c>
      <c r="S226" t="s">
        <v>49</v>
      </c>
      <c r="T226" t="str">
        <f t="shared" si="18"/>
        <v>No</v>
      </c>
      <c r="U226" t="str">
        <f t="shared" si="19"/>
        <v>Non-Lead</v>
      </c>
      <c r="V226" t="str">
        <f t="shared" si="20"/>
        <v>Tier 5</v>
      </c>
      <c r="W226" t="str">
        <f t="shared" si="21"/>
        <v>No</v>
      </c>
      <c r="X226" t="str">
        <f t="shared" si="22"/>
        <v>No</v>
      </c>
      <c r="Y226" t="str">
        <f t="shared" si="23"/>
        <v>No</v>
      </c>
      <c r="Z226" t="s">
        <v>212</v>
      </c>
      <c r="AA226"/>
    </row>
    <row r="227" spans="1:27" x14ac:dyDescent="0.25">
      <c r="A227" t="s">
        <v>213</v>
      </c>
      <c r="B227">
        <v>226</v>
      </c>
      <c r="C227" t="s">
        <v>438</v>
      </c>
      <c r="D227" t="s">
        <v>77</v>
      </c>
      <c r="E227" t="s">
        <v>48</v>
      </c>
      <c r="F227" t="s">
        <v>49</v>
      </c>
      <c r="G227" t="s">
        <v>48</v>
      </c>
      <c r="H227" t="s">
        <v>56</v>
      </c>
      <c r="I227" t="s">
        <v>56</v>
      </c>
      <c r="J227" t="s">
        <v>56</v>
      </c>
      <c r="K227" t="s">
        <v>48</v>
      </c>
      <c r="L227" t="s">
        <v>56</v>
      </c>
      <c r="M227" t="s">
        <v>56</v>
      </c>
      <c r="N227" t="s">
        <v>52</v>
      </c>
      <c r="O227" t="s">
        <v>56</v>
      </c>
      <c r="P227" t="s">
        <v>56</v>
      </c>
      <c r="Q227" t="s">
        <v>56</v>
      </c>
      <c r="R227" t="s">
        <v>56</v>
      </c>
      <c r="S227" t="s">
        <v>49</v>
      </c>
      <c r="T227" t="str">
        <f t="shared" si="18"/>
        <v>No</v>
      </c>
      <c r="U227" t="str">
        <f t="shared" si="19"/>
        <v>Non-Lead</v>
      </c>
      <c r="V227" t="str">
        <f t="shared" si="20"/>
        <v>Tier 5</v>
      </c>
      <c r="W227" t="str">
        <f t="shared" si="21"/>
        <v>No</v>
      </c>
      <c r="X227" t="str">
        <f t="shared" si="22"/>
        <v>No</v>
      </c>
      <c r="Y227" t="str">
        <f t="shared" si="23"/>
        <v>No</v>
      </c>
      <c r="Z227" t="s">
        <v>212</v>
      </c>
      <c r="AA227"/>
    </row>
    <row r="228" spans="1:27" x14ac:dyDescent="0.25">
      <c r="A228" t="s">
        <v>213</v>
      </c>
      <c r="B228">
        <v>227</v>
      </c>
      <c r="C228" t="s">
        <v>439</v>
      </c>
      <c r="D228" t="s">
        <v>77</v>
      </c>
      <c r="E228" t="s">
        <v>48</v>
      </c>
      <c r="F228" t="s">
        <v>49</v>
      </c>
      <c r="G228" t="s">
        <v>60</v>
      </c>
      <c r="H228" t="s">
        <v>56</v>
      </c>
      <c r="I228" t="s">
        <v>56</v>
      </c>
      <c r="J228" t="s">
        <v>56</v>
      </c>
      <c r="K228" t="s">
        <v>54</v>
      </c>
      <c r="L228" t="s">
        <v>56</v>
      </c>
      <c r="M228" t="s">
        <v>56</v>
      </c>
      <c r="N228" t="s">
        <v>52</v>
      </c>
      <c r="O228" t="s">
        <v>56</v>
      </c>
      <c r="P228" t="s">
        <v>56</v>
      </c>
      <c r="Q228" t="s">
        <v>56</v>
      </c>
      <c r="R228" t="s">
        <v>56</v>
      </c>
      <c r="S228" t="s">
        <v>49</v>
      </c>
      <c r="T228" t="str">
        <f t="shared" si="18"/>
        <v>No</v>
      </c>
      <c r="U228" t="str">
        <f t="shared" si="19"/>
        <v>Non-Lead</v>
      </c>
      <c r="V228" t="str">
        <f t="shared" si="20"/>
        <v>Tier 5</v>
      </c>
      <c r="W228" t="str">
        <f t="shared" si="21"/>
        <v>No</v>
      </c>
      <c r="X228" t="str">
        <f t="shared" si="22"/>
        <v>No</v>
      </c>
      <c r="Y228" t="str">
        <f t="shared" si="23"/>
        <v>No</v>
      </c>
      <c r="Z228" t="s">
        <v>212</v>
      </c>
      <c r="AA228"/>
    </row>
    <row r="229" spans="1:27" x14ac:dyDescent="0.25">
      <c r="A229" t="s">
        <v>213</v>
      </c>
      <c r="B229">
        <v>228</v>
      </c>
      <c r="C229" t="s">
        <v>440</v>
      </c>
      <c r="D229" t="s">
        <v>77</v>
      </c>
      <c r="E229" t="s">
        <v>48</v>
      </c>
      <c r="F229" t="s">
        <v>49</v>
      </c>
      <c r="G229" t="s">
        <v>200</v>
      </c>
      <c r="H229" t="s">
        <v>56</v>
      </c>
      <c r="I229" t="s">
        <v>56</v>
      </c>
      <c r="J229" t="s">
        <v>56</v>
      </c>
      <c r="K229" t="s">
        <v>60</v>
      </c>
      <c r="L229" t="s">
        <v>56</v>
      </c>
      <c r="M229" t="s">
        <v>56</v>
      </c>
      <c r="N229" t="s">
        <v>52</v>
      </c>
      <c r="O229" t="s">
        <v>56</v>
      </c>
      <c r="P229" t="s">
        <v>56</v>
      </c>
      <c r="Q229" t="s">
        <v>56</v>
      </c>
      <c r="R229" t="s">
        <v>56</v>
      </c>
      <c r="S229" t="s">
        <v>49</v>
      </c>
      <c r="T229" t="str">
        <f t="shared" si="18"/>
        <v>No</v>
      </c>
      <c r="U229" t="str">
        <f t="shared" si="19"/>
        <v>Non-Lead</v>
      </c>
      <c r="V229" t="str">
        <f t="shared" si="20"/>
        <v>Tier 5</v>
      </c>
      <c r="W229" t="str">
        <f t="shared" si="21"/>
        <v>No</v>
      </c>
      <c r="X229" t="str">
        <f t="shared" si="22"/>
        <v>No</v>
      </c>
      <c r="Y229" t="str">
        <f t="shared" si="23"/>
        <v>No</v>
      </c>
      <c r="Z229" t="s">
        <v>212</v>
      </c>
      <c r="AA229"/>
    </row>
    <row r="230" spans="1:27" x14ac:dyDescent="0.25">
      <c r="A230" t="s">
        <v>213</v>
      </c>
      <c r="B230">
        <v>229</v>
      </c>
      <c r="C230" t="s">
        <v>441</v>
      </c>
      <c r="D230" t="s">
        <v>77</v>
      </c>
      <c r="E230" t="s">
        <v>48</v>
      </c>
      <c r="F230" t="s">
        <v>49</v>
      </c>
      <c r="G230" t="s">
        <v>48</v>
      </c>
      <c r="H230" t="s">
        <v>56</v>
      </c>
      <c r="I230" t="s">
        <v>56</v>
      </c>
      <c r="J230" t="s">
        <v>56</v>
      </c>
      <c r="K230" t="s">
        <v>54</v>
      </c>
      <c r="L230" t="s">
        <v>56</v>
      </c>
      <c r="M230" t="s">
        <v>56</v>
      </c>
      <c r="N230" t="s">
        <v>52</v>
      </c>
      <c r="O230" t="s">
        <v>49</v>
      </c>
      <c r="P230" t="s">
        <v>60</v>
      </c>
      <c r="Q230" t="s">
        <v>60</v>
      </c>
      <c r="R230" t="s">
        <v>56</v>
      </c>
      <c r="S230" t="s">
        <v>49</v>
      </c>
      <c r="T230" t="str">
        <f t="shared" si="18"/>
        <v>No</v>
      </c>
      <c r="U230" t="str">
        <f t="shared" si="19"/>
        <v>Non-Lead</v>
      </c>
      <c r="V230" t="str">
        <f t="shared" si="20"/>
        <v>Tier 5</v>
      </c>
      <c r="W230" t="str">
        <f t="shared" si="21"/>
        <v>No</v>
      </c>
      <c r="X230" t="str">
        <f t="shared" si="22"/>
        <v>No</v>
      </c>
      <c r="Y230" t="str">
        <f t="shared" si="23"/>
        <v>No</v>
      </c>
      <c r="Z230" t="s">
        <v>212</v>
      </c>
      <c r="AA230"/>
    </row>
    <row r="231" spans="1:27" x14ac:dyDescent="0.25">
      <c r="A231" t="s">
        <v>213</v>
      </c>
      <c r="B231">
        <v>230</v>
      </c>
      <c r="C231" t="s">
        <v>442</v>
      </c>
      <c r="D231" t="s">
        <v>77</v>
      </c>
      <c r="E231" t="s">
        <v>48</v>
      </c>
      <c r="F231" t="s">
        <v>49</v>
      </c>
      <c r="G231" t="s">
        <v>60</v>
      </c>
      <c r="H231" t="s">
        <v>56</v>
      </c>
      <c r="I231" t="s">
        <v>56</v>
      </c>
      <c r="J231" t="s">
        <v>56</v>
      </c>
      <c r="K231" t="s">
        <v>48</v>
      </c>
      <c r="L231" t="s">
        <v>56</v>
      </c>
      <c r="M231" t="s">
        <v>56</v>
      </c>
      <c r="N231" t="s">
        <v>52</v>
      </c>
      <c r="O231" t="s">
        <v>56</v>
      </c>
      <c r="P231" t="s">
        <v>56</v>
      </c>
      <c r="Q231" t="s">
        <v>56</v>
      </c>
      <c r="R231" t="s">
        <v>56</v>
      </c>
      <c r="S231" t="s">
        <v>49</v>
      </c>
      <c r="T231" t="str">
        <f t="shared" si="18"/>
        <v>No</v>
      </c>
      <c r="U231" t="str">
        <f t="shared" si="19"/>
        <v>Non-Lead</v>
      </c>
      <c r="V231" t="str">
        <f t="shared" si="20"/>
        <v>Tier 5</v>
      </c>
      <c r="W231" t="str">
        <f t="shared" si="21"/>
        <v>No</v>
      </c>
      <c r="X231" t="str">
        <f t="shared" si="22"/>
        <v>No</v>
      </c>
      <c r="Y231" t="str">
        <f t="shared" si="23"/>
        <v>No</v>
      </c>
      <c r="Z231" t="s">
        <v>212</v>
      </c>
      <c r="AA231"/>
    </row>
    <row r="232" spans="1:27" x14ac:dyDescent="0.25">
      <c r="A232" t="s">
        <v>213</v>
      </c>
      <c r="B232">
        <v>231</v>
      </c>
      <c r="C232" t="s">
        <v>443</v>
      </c>
      <c r="D232" t="s">
        <v>77</v>
      </c>
      <c r="E232" t="s">
        <v>48</v>
      </c>
      <c r="F232" t="s">
        <v>49</v>
      </c>
      <c r="G232" t="s">
        <v>48</v>
      </c>
      <c r="H232" t="s">
        <v>56</v>
      </c>
      <c r="I232" t="s">
        <v>56</v>
      </c>
      <c r="J232" t="s">
        <v>56</v>
      </c>
      <c r="K232" t="s">
        <v>54</v>
      </c>
      <c r="L232" t="s">
        <v>56</v>
      </c>
      <c r="M232" t="s">
        <v>56</v>
      </c>
      <c r="N232" t="s">
        <v>52</v>
      </c>
      <c r="O232" t="s">
        <v>56</v>
      </c>
      <c r="P232" t="s">
        <v>56</v>
      </c>
      <c r="Q232" t="s">
        <v>56</v>
      </c>
      <c r="R232" t="s">
        <v>56</v>
      </c>
      <c r="S232" t="s">
        <v>49</v>
      </c>
      <c r="T232" t="str">
        <f t="shared" si="18"/>
        <v>No</v>
      </c>
      <c r="U232" t="str">
        <f t="shared" si="19"/>
        <v>Non-Lead</v>
      </c>
      <c r="V232" t="str">
        <f t="shared" si="20"/>
        <v>Tier 5</v>
      </c>
      <c r="W232" t="str">
        <f t="shared" si="21"/>
        <v>No</v>
      </c>
      <c r="X232" t="str">
        <f t="shared" si="22"/>
        <v>No</v>
      </c>
      <c r="Y232" t="str">
        <f t="shared" si="23"/>
        <v>No</v>
      </c>
      <c r="Z232" t="s">
        <v>212</v>
      </c>
      <c r="AA232"/>
    </row>
    <row r="233" spans="1:27" x14ac:dyDescent="0.25">
      <c r="A233" t="s">
        <v>213</v>
      </c>
      <c r="B233">
        <v>232</v>
      </c>
      <c r="C233" t="s">
        <v>444</v>
      </c>
      <c r="D233" t="s">
        <v>77</v>
      </c>
      <c r="E233" t="s">
        <v>48</v>
      </c>
      <c r="F233" t="s">
        <v>49</v>
      </c>
      <c r="G233" t="s">
        <v>60</v>
      </c>
      <c r="H233" t="s">
        <v>56</v>
      </c>
      <c r="I233" t="s">
        <v>56</v>
      </c>
      <c r="J233" t="s">
        <v>56</v>
      </c>
      <c r="K233" t="s">
        <v>60</v>
      </c>
      <c r="L233" t="s">
        <v>56</v>
      </c>
      <c r="M233" t="s">
        <v>56</v>
      </c>
      <c r="N233" t="s">
        <v>52</v>
      </c>
      <c r="O233" t="s">
        <v>56</v>
      </c>
      <c r="P233" t="s">
        <v>56</v>
      </c>
      <c r="Q233" t="s">
        <v>56</v>
      </c>
      <c r="R233" t="s">
        <v>56</v>
      </c>
      <c r="S233" t="s">
        <v>49</v>
      </c>
      <c r="T233" t="str">
        <f t="shared" si="18"/>
        <v>No</v>
      </c>
      <c r="U233" t="str">
        <f t="shared" si="19"/>
        <v>Non-Lead</v>
      </c>
      <c r="V233" t="str">
        <f t="shared" si="20"/>
        <v>Tier 5</v>
      </c>
      <c r="W233" t="str">
        <f t="shared" si="21"/>
        <v>No</v>
      </c>
      <c r="X233" t="str">
        <f t="shared" si="22"/>
        <v>No</v>
      </c>
      <c r="Y233" t="str">
        <f t="shared" si="23"/>
        <v>No</v>
      </c>
      <c r="Z233" t="s">
        <v>212</v>
      </c>
      <c r="AA233"/>
    </row>
    <row r="234" spans="1:27" x14ac:dyDescent="0.25">
      <c r="A234" t="s">
        <v>213</v>
      </c>
      <c r="B234">
        <v>233</v>
      </c>
      <c r="C234" t="s">
        <v>445</v>
      </c>
      <c r="D234" t="s">
        <v>77</v>
      </c>
      <c r="E234" t="s">
        <v>48</v>
      </c>
      <c r="F234" t="s">
        <v>49</v>
      </c>
      <c r="G234" t="s">
        <v>48</v>
      </c>
      <c r="H234" t="s">
        <v>56</v>
      </c>
      <c r="I234" t="s">
        <v>56</v>
      </c>
      <c r="J234" t="s">
        <v>56</v>
      </c>
      <c r="K234" t="s">
        <v>51</v>
      </c>
      <c r="L234" t="s">
        <v>56</v>
      </c>
      <c r="M234" t="s">
        <v>56</v>
      </c>
      <c r="N234" t="s">
        <v>52</v>
      </c>
      <c r="O234" t="s">
        <v>56</v>
      </c>
      <c r="P234" t="s">
        <v>56</v>
      </c>
      <c r="Q234" t="s">
        <v>56</v>
      </c>
      <c r="R234" t="s">
        <v>56</v>
      </c>
      <c r="S234" t="s">
        <v>49</v>
      </c>
      <c r="T234" t="str">
        <f t="shared" si="18"/>
        <v>No</v>
      </c>
      <c r="U234" t="str">
        <f t="shared" si="19"/>
        <v>GRR</v>
      </c>
      <c r="V234" t="str">
        <f t="shared" si="20"/>
        <v>Tier 3</v>
      </c>
      <c r="W234" t="str">
        <f t="shared" si="21"/>
        <v>Yes</v>
      </c>
      <c r="X234" t="str">
        <f t="shared" si="22"/>
        <v>Yes</v>
      </c>
      <c r="Y234" t="str">
        <f t="shared" si="23"/>
        <v>Yes</v>
      </c>
      <c r="Z234" t="s">
        <v>212</v>
      </c>
      <c r="AA234"/>
    </row>
    <row r="235" spans="1:27" x14ac:dyDescent="0.25">
      <c r="A235" t="s">
        <v>213</v>
      </c>
      <c r="B235">
        <v>234</v>
      </c>
      <c r="C235" t="s">
        <v>446</v>
      </c>
      <c r="D235" t="s">
        <v>77</v>
      </c>
      <c r="E235" t="s">
        <v>48</v>
      </c>
      <c r="F235" t="s">
        <v>49</v>
      </c>
      <c r="G235" t="s">
        <v>48</v>
      </c>
      <c r="H235" t="s">
        <v>56</v>
      </c>
      <c r="I235" t="s">
        <v>56</v>
      </c>
      <c r="J235" t="s">
        <v>56</v>
      </c>
      <c r="K235" t="s">
        <v>48</v>
      </c>
      <c r="L235" t="s">
        <v>56</v>
      </c>
      <c r="M235" t="s">
        <v>56</v>
      </c>
      <c r="N235" t="s">
        <v>52</v>
      </c>
      <c r="O235" t="s">
        <v>56</v>
      </c>
      <c r="P235" t="s">
        <v>56</v>
      </c>
      <c r="Q235" t="s">
        <v>56</v>
      </c>
      <c r="R235" t="s">
        <v>56</v>
      </c>
      <c r="S235" t="s">
        <v>49</v>
      </c>
      <c r="T235" t="str">
        <f t="shared" si="18"/>
        <v>No</v>
      </c>
      <c r="U235" t="str">
        <f t="shared" si="19"/>
        <v>Non-Lead</v>
      </c>
      <c r="V235" t="str">
        <f t="shared" si="20"/>
        <v>Tier 5</v>
      </c>
      <c r="W235" t="str">
        <f t="shared" si="21"/>
        <v>No</v>
      </c>
      <c r="X235" t="str">
        <f t="shared" si="22"/>
        <v>No</v>
      </c>
      <c r="Y235" t="str">
        <f t="shared" si="23"/>
        <v>No</v>
      </c>
      <c r="Z235" t="s">
        <v>212</v>
      </c>
      <c r="AA235"/>
    </row>
    <row r="236" spans="1:27" x14ac:dyDescent="0.25">
      <c r="A236" t="s">
        <v>213</v>
      </c>
      <c r="B236">
        <v>235</v>
      </c>
      <c r="C236" t="s">
        <v>447</v>
      </c>
      <c r="D236" t="s">
        <v>77</v>
      </c>
      <c r="E236" t="s">
        <v>48</v>
      </c>
      <c r="F236" t="s">
        <v>49</v>
      </c>
      <c r="G236" t="s">
        <v>48</v>
      </c>
      <c r="H236" t="s">
        <v>56</v>
      </c>
      <c r="I236" t="s">
        <v>56</v>
      </c>
      <c r="J236" t="s">
        <v>56</v>
      </c>
      <c r="K236" t="s">
        <v>54</v>
      </c>
      <c r="L236" t="s">
        <v>56</v>
      </c>
      <c r="M236" t="s">
        <v>56</v>
      </c>
      <c r="N236" t="s">
        <v>52</v>
      </c>
      <c r="O236" t="s">
        <v>56</v>
      </c>
      <c r="P236" t="s">
        <v>56</v>
      </c>
      <c r="Q236" t="s">
        <v>56</v>
      </c>
      <c r="R236" t="s">
        <v>56</v>
      </c>
      <c r="S236" t="s">
        <v>49</v>
      </c>
      <c r="T236" t="str">
        <f t="shared" si="18"/>
        <v>No</v>
      </c>
      <c r="U236" t="str">
        <f t="shared" si="19"/>
        <v>Non-Lead</v>
      </c>
      <c r="V236" t="str">
        <f t="shared" si="20"/>
        <v>Tier 5</v>
      </c>
      <c r="W236" t="str">
        <f t="shared" si="21"/>
        <v>No</v>
      </c>
      <c r="X236" t="str">
        <f t="shared" si="22"/>
        <v>No</v>
      </c>
      <c r="Y236" t="str">
        <f t="shared" si="23"/>
        <v>No</v>
      </c>
      <c r="Z236" t="s">
        <v>212</v>
      </c>
      <c r="AA236"/>
    </row>
    <row r="237" spans="1:27" x14ac:dyDescent="0.25">
      <c r="A237" t="s">
        <v>213</v>
      </c>
      <c r="B237">
        <v>236</v>
      </c>
      <c r="C237" t="s">
        <v>448</v>
      </c>
      <c r="D237" t="s">
        <v>77</v>
      </c>
      <c r="E237" t="s">
        <v>48</v>
      </c>
      <c r="F237" t="s">
        <v>49</v>
      </c>
      <c r="G237" t="s">
        <v>48</v>
      </c>
      <c r="H237" t="s">
        <v>56</v>
      </c>
      <c r="I237" t="s">
        <v>56</v>
      </c>
      <c r="J237" t="s">
        <v>56</v>
      </c>
      <c r="K237" t="s">
        <v>48</v>
      </c>
      <c r="L237" t="s">
        <v>56</v>
      </c>
      <c r="M237" t="s">
        <v>56</v>
      </c>
      <c r="N237" t="s">
        <v>52</v>
      </c>
      <c r="O237" t="s">
        <v>56</v>
      </c>
      <c r="P237" t="s">
        <v>56</v>
      </c>
      <c r="Q237" t="s">
        <v>56</v>
      </c>
      <c r="R237" t="s">
        <v>56</v>
      </c>
      <c r="S237" t="s">
        <v>49</v>
      </c>
      <c r="T237" t="str">
        <f t="shared" si="18"/>
        <v>No</v>
      </c>
      <c r="U237" t="str">
        <f t="shared" si="19"/>
        <v>Non-Lead</v>
      </c>
      <c r="V237" t="str">
        <f t="shared" si="20"/>
        <v>Tier 5</v>
      </c>
      <c r="W237" t="str">
        <f t="shared" si="21"/>
        <v>No</v>
      </c>
      <c r="X237" t="str">
        <f t="shared" si="22"/>
        <v>No</v>
      </c>
      <c r="Y237" t="str">
        <f t="shared" si="23"/>
        <v>No</v>
      </c>
      <c r="Z237" t="s">
        <v>212</v>
      </c>
      <c r="AA237"/>
    </row>
    <row r="238" spans="1:27" x14ac:dyDescent="0.25">
      <c r="A238" t="s">
        <v>213</v>
      </c>
      <c r="B238">
        <v>237</v>
      </c>
      <c r="C238" t="s">
        <v>449</v>
      </c>
      <c r="D238" t="s">
        <v>77</v>
      </c>
      <c r="E238" t="s">
        <v>48</v>
      </c>
      <c r="F238" t="s">
        <v>49</v>
      </c>
      <c r="G238" t="s">
        <v>48</v>
      </c>
      <c r="H238" t="s">
        <v>56</v>
      </c>
      <c r="I238" t="s">
        <v>56</v>
      </c>
      <c r="J238" t="s">
        <v>56</v>
      </c>
      <c r="K238" t="s">
        <v>51</v>
      </c>
      <c r="L238" t="s">
        <v>50</v>
      </c>
      <c r="M238" t="s">
        <v>56</v>
      </c>
      <c r="N238" t="s">
        <v>52</v>
      </c>
      <c r="O238" t="s">
        <v>49</v>
      </c>
      <c r="P238" t="s">
        <v>51</v>
      </c>
      <c r="Q238" t="s">
        <v>54</v>
      </c>
      <c r="R238" t="s">
        <v>55</v>
      </c>
      <c r="S238" t="s">
        <v>49</v>
      </c>
      <c r="T238" t="str">
        <f t="shared" si="18"/>
        <v>No</v>
      </c>
      <c r="U238" t="str">
        <f t="shared" si="19"/>
        <v>GRR</v>
      </c>
      <c r="V238" t="str">
        <f t="shared" si="20"/>
        <v>Tier 3</v>
      </c>
      <c r="W238" t="str">
        <f t="shared" si="21"/>
        <v>Yes</v>
      </c>
      <c r="X238" t="str">
        <f t="shared" si="22"/>
        <v>Yes</v>
      </c>
      <c r="Y238" t="str">
        <f t="shared" si="23"/>
        <v>Yes</v>
      </c>
      <c r="Z238" t="s">
        <v>212</v>
      </c>
      <c r="AA238"/>
    </row>
    <row r="239" spans="1:27" x14ac:dyDescent="0.25">
      <c r="A239" t="s">
        <v>213</v>
      </c>
      <c r="B239">
        <v>238</v>
      </c>
      <c r="C239" t="s">
        <v>450</v>
      </c>
      <c r="D239" t="s">
        <v>77</v>
      </c>
      <c r="E239" t="s">
        <v>48</v>
      </c>
      <c r="F239" t="s">
        <v>49</v>
      </c>
      <c r="G239" t="s">
        <v>48</v>
      </c>
      <c r="H239" t="s">
        <v>56</v>
      </c>
      <c r="I239" t="s">
        <v>56</v>
      </c>
      <c r="J239" t="s">
        <v>56</v>
      </c>
      <c r="K239" t="s">
        <v>48</v>
      </c>
      <c r="L239" t="s">
        <v>56</v>
      </c>
      <c r="M239" t="s">
        <v>56</v>
      </c>
      <c r="N239" t="s">
        <v>52</v>
      </c>
      <c r="O239" t="s">
        <v>56</v>
      </c>
      <c r="P239" t="s">
        <v>56</v>
      </c>
      <c r="Q239" t="s">
        <v>56</v>
      </c>
      <c r="R239" t="s">
        <v>56</v>
      </c>
      <c r="S239" t="s">
        <v>49</v>
      </c>
      <c r="T239" t="str">
        <f t="shared" si="18"/>
        <v>No</v>
      </c>
      <c r="U239" t="str">
        <f t="shared" si="19"/>
        <v>Non-Lead</v>
      </c>
      <c r="V239" t="str">
        <f t="shared" si="20"/>
        <v>Tier 5</v>
      </c>
      <c r="W239" t="str">
        <f t="shared" si="21"/>
        <v>No</v>
      </c>
      <c r="X239" t="str">
        <f t="shared" si="22"/>
        <v>No</v>
      </c>
      <c r="Y239" t="str">
        <f t="shared" si="23"/>
        <v>No</v>
      </c>
      <c r="Z239" t="s">
        <v>212</v>
      </c>
      <c r="AA239"/>
    </row>
    <row r="240" spans="1:27" x14ac:dyDescent="0.25">
      <c r="A240" t="s">
        <v>213</v>
      </c>
      <c r="B240">
        <v>239</v>
      </c>
      <c r="C240" t="s">
        <v>451</v>
      </c>
      <c r="D240" t="s">
        <v>77</v>
      </c>
      <c r="E240" t="s">
        <v>48</v>
      </c>
      <c r="F240" t="s">
        <v>49</v>
      </c>
      <c r="G240" t="s">
        <v>48</v>
      </c>
      <c r="H240" t="s">
        <v>56</v>
      </c>
      <c r="I240" t="s">
        <v>56</v>
      </c>
      <c r="J240" t="s">
        <v>56</v>
      </c>
      <c r="K240" t="s">
        <v>48</v>
      </c>
      <c r="L240" t="s">
        <v>56</v>
      </c>
      <c r="M240" t="s">
        <v>56</v>
      </c>
      <c r="N240" t="s">
        <v>52</v>
      </c>
      <c r="O240" t="s">
        <v>56</v>
      </c>
      <c r="P240" t="s">
        <v>56</v>
      </c>
      <c r="Q240" t="s">
        <v>56</v>
      </c>
      <c r="R240" t="s">
        <v>56</v>
      </c>
      <c r="S240" t="s">
        <v>49</v>
      </c>
      <c r="T240" t="str">
        <f t="shared" si="18"/>
        <v>No</v>
      </c>
      <c r="U240" t="str">
        <f t="shared" si="19"/>
        <v>Non-Lead</v>
      </c>
      <c r="V240" t="str">
        <f t="shared" si="20"/>
        <v>Tier 5</v>
      </c>
      <c r="W240" t="str">
        <f t="shared" si="21"/>
        <v>No</v>
      </c>
      <c r="X240" t="str">
        <f t="shared" si="22"/>
        <v>No</v>
      </c>
      <c r="Y240" t="str">
        <f t="shared" si="23"/>
        <v>No</v>
      </c>
      <c r="Z240" t="s">
        <v>212</v>
      </c>
      <c r="AA240"/>
    </row>
    <row r="241" spans="1:27" x14ac:dyDescent="0.25">
      <c r="A241" t="s">
        <v>213</v>
      </c>
      <c r="B241">
        <v>240</v>
      </c>
      <c r="C241" t="s">
        <v>452</v>
      </c>
      <c r="D241" t="s">
        <v>77</v>
      </c>
      <c r="E241" t="s">
        <v>48</v>
      </c>
      <c r="F241" t="s">
        <v>49</v>
      </c>
      <c r="G241" t="s">
        <v>48</v>
      </c>
      <c r="H241" t="s">
        <v>56</v>
      </c>
      <c r="I241" t="s">
        <v>56</v>
      </c>
      <c r="J241" t="s">
        <v>56</v>
      </c>
      <c r="K241" t="s">
        <v>48</v>
      </c>
      <c r="L241" t="s">
        <v>56</v>
      </c>
      <c r="M241" t="s">
        <v>56</v>
      </c>
      <c r="N241" t="s">
        <v>52</v>
      </c>
      <c r="O241" t="s">
        <v>56</v>
      </c>
      <c r="P241" t="s">
        <v>56</v>
      </c>
      <c r="Q241" t="s">
        <v>56</v>
      </c>
      <c r="R241" t="s">
        <v>56</v>
      </c>
      <c r="S241" t="s">
        <v>49</v>
      </c>
      <c r="T241" t="str">
        <f t="shared" si="18"/>
        <v>No</v>
      </c>
      <c r="U241" t="str">
        <f t="shared" si="19"/>
        <v>Non-Lead</v>
      </c>
      <c r="V241" t="str">
        <f t="shared" si="20"/>
        <v>Tier 5</v>
      </c>
      <c r="W241" t="str">
        <f t="shared" si="21"/>
        <v>No</v>
      </c>
      <c r="X241" t="str">
        <f t="shared" si="22"/>
        <v>No</v>
      </c>
      <c r="Y241" t="str">
        <f t="shared" si="23"/>
        <v>No</v>
      </c>
      <c r="Z241" t="s">
        <v>212</v>
      </c>
      <c r="AA241"/>
    </row>
    <row r="242" spans="1:27" x14ac:dyDescent="0.25">
      <c r="A242" t="s">
        <v>213</v>
      </c>
      <c r="B242">
        <v>241</v>
      </c>
      <c r="C242" t="s">
        <v>453</v>
      </c>
      <c r="D242" t="s">
        <v>77</v>
      </c>
      <c r="E242" t="s">
        <v>48</v>
      </c>
      <c r="F242" t="s">
        <v>49</v>
      </c>
      <c r="G242" t="s">
        <v>48</v>
      </c>
      <c r="H242" t="s">
        <v>56</v>
      </c>
      <c r="I242" t="s">
        <v>56</v>
      </c>
      <c r="J242" t="s">
        <v>56</v>
      </c>
      <c r="K242" t="s">
        <v>48</v>
      </c>
      <c r="L242" t="s">
        <v>56</v>
      </c>
      <c r="M242">
        <v>2024</v>
      </c>
      <c r="N242" t="s">
        <v>52</v>
      </c>
      <c r="O242" t="s">
        <v>56</v>
      </c>
      <c r="P242" t="s">
        <v>54</v>
      </c>
      <c r="Q242" t="s">
        <v>48</v>
      </c>
      <c r="R242" t="s">
        <v>56</v>
      </c>
      <c r="S242" t="s">
        <v>49</v>
      </c>
      <c r="T242" t="str">
        <f t="shared" si="18"/>
        <v>No</v>
      </c>
      <c r="U242" t="str">
        <f t="shared" si="19"/>
        <v>Non-Lead</v>
      </c>
      <c r="V242" t="str">
        <f t="shared" si="20"/>
        <v>Tier 5</v>
      </c>
      <c r="W242" t="str">
        <f t="shared" si="21"/>
        <v>No</v>
      </c>
      <c r="X242" t="str">
        <f t="shared" si="22"/>
        <v>No</v>
      </c>
      <c r="Y242" t="str">
        <f t="shared" si="23"/>
        <v>No</v>
      </c>
      <c r="Z242" t="s">
        <v>210</v>
      </c>
      <c r="AA242"/>
    </row>
    <row r="243" spans="1:27" x14ac:dyDescent="0.25">
      <c r="A243" t="s">
        <v>213</v>
      </c>
      <c r="B243">
        <v>242</v>
      </c>
      <c r="C243" t="s">
        <v>454</v>
      </c>
      <c r="D243" t="s">
        <v>77</v>
      </c>
      <c r="E243" t="s">
        <v>48</v>
      </c>
      <c r="F243" t="s">
        <v>49</v>
      </c>
      <c r="G243" t="s">
        <v>48</v>
      </c>
      <c r="H243" t="s">
        <v>56</v>
      </c>
      <c r="I243" t="s">
        <v>56</v>
      </c>
      <c r="J243" t="s">
        <v>56</v>
      </c>
      <c r="K243" t="s">
        <v>51</v>
      </c>
      <c r="L243" t="s">
        <v>83</v>
      </c>
      <c r="M243" t="s">
        <v>56</v>
      </c>
      <c r="N243" t="s">
        <v>52</v>
      </c>
      <c r="O243" t="s">
        <v>56</v>
      </c>
      <c r="P243" t="s">
        <v>51</v>
      </c>
      <c r="Q243" t="s">
        <v>54</v>
      </c>
      <c r="R243" t="s">
        <v>56</v>
      </c>
      <c r="S243" t="s">
        <v>49</v>
      </c>
      <c r="T243" t="str">
        <f t="shared" si="18"/>
        <v>No</v>
      </c>
      <c r="U243" t="str">
        <f t="shared" si="19"/>
        <v>GRR</v>
      </c>
      <c r="V243" t="str">
        <f t="shared" si="20"/>
        <v>Tier 3</v>
      </c>
      <c r="W243" t="str">
        <f t="shared" si="21"/>
        <v>Yes</v>
      </c>
      <c r="X243" t="str">
        <f t="shared" si="22"/>
        <v>Yes</v>
      </c>
      <c r="Y243" t="str">
        <f t="shared" si="23"/>
        <v>Yes</v>
      </c>
      <c r="Z243" t="s">
        <v>212</v>
      </c>
      <c r="AA243"/>
    </row>
    <row r="244" spans="1:27" x14ac:dyDescent="0.25">
      <c r="A244" t="s">
        <v>213</v>
      </c>
      <c r="B244">
        <v>243</v>
      </c>
      <c r="C244" t="s">
        <v>455</v>
      </c>
      <c r="D244" t="s">
        <v>77</v>
      </c>
      <c r="E244" t="s">
        <v>48</v>
      </c>
      <c r="F244" t="s">
        <v>49</v>
      </c>
      <c r="G244" t="s">
        <v>60</v>
      </c>
      <c r="H244" t="s">
        <v>56</v>
      </c>
      <c r="I244" t="s">
        <v>56</v>
      </c>
      <c r="J244" t="s">
        <v>56</v>
      </c>
      <c r="K244" t="s">
        <v>51</v>
      </c>
      <c r="L244" t="s">
        <v>56</v>
      </c>
      <c r="M244" t="s">
        <v>56</v>
      </c>
      <c r="N244" t="s">
        <v>52</v>
      </c>
      <c r="O244" t="s">
        <v>56</v>
      </c>
      <c r="P244" t="s">
        <v>56</v>
      </c>
      <c r="Q244" t="s">
        <v>56</v>
      </c>
      <c r="R244" t="s">
        <v>56</v>
      </c>
      <c r="S244" t="s">
        <v>49</v>
      </c>
      <c r="T244" t="str">
        <f t="shared" si="18"/>
        <v>No</v>
      </c>
      <c r="U244" t="str">
        <f t="shared" si="19"/>
        <v>GRR</v>
      </c>
      <c r="V244" t="str">
        <f t="shared" si="20"/>
        <v>Tier 3</v>
      </c>
      <c r="W244" t="str">
        <f t="shared" si="21"/>
        <v>Yes</v>
      </c>
      <c r="X244" t="str">
        <f t="shared" si="22"/>
        <v>Yes</v>
      </c>
      <c r="Y244" t="str">
        <f t="shared" si="23"/>
        <v>Yes</v>
      </c>
      <c r="Z244" t="s">
        <v>212</v>
      </c>
      <c r="AA244"/>
    </row>
    <row r="245" spans="1:27" x14ac:dyDescent="0.25">
      <c r="A245" t="s">
        <v>213</v>
      </c>
      <c r="B245">
        <v>244</v>
      </c>
      <c r="C245" t="s">
        <v>456</v>
      </c>
      <c r="D245" t="s">
        <v>77</v>
      </c>
      <c r="E245" t="s">
        <v>48</v>
      </c>
      <c r="F245" t="s">
        <v>49</v>
      </c>
      <c r="G245" t="s">
        <v>48</v>
      </c>
      <c r="H245" t="s">
        <v>56</v>
      </c>
      <c r="I245" t="s">
        <v>56</v>
      </c>
      <c r="J245" t="s">
        <v>56</v>
      </c>
      <c r="K245" t="s">
        <v>48</v>
      </c>
      <c r="L245" t="s">
        <v>56</v>
      </c>
      <c r="M245" t="s">
        <v>56</v>
      </c>
      <c r="N245" t="s">
        <v>52</v>
      </c>
      <c r="O245" t="s">
        <v>49</v>
      </c>
      <c r="P245" t="s">
        <v>56</v>
      </c>
      <c r="Q245" t="s">
        <v>56</v>
      </c>
      <c r="R245" t="s">
        <v>56</v>
      </c>
      <c r="S245" t="s">
        <v>49</v>
      </c>
      <c r="T245" t="str">
        <f t="shared" si="18"/>
        <v>No</v>
      </c>
      <c r="U245" t="str">
        <f t="shared" si="19"/>
        <v>Non-Lead</v>
      </c>
      <c r="V245" t="str">
        <f t="shared" si="20"/>
        <v>Tier 5</v>
      </c>
      <c r="W245" t="str">
        <f t="shared" si="21"/>
        <v>No</v>
      </c>
      <c r="X245" t="str">
        <f t="shared" si="22"/>
        <v>No</v>
      </c>
      <c r="Y245" t="str">
        <f t="shared" si="23"/>
        <v>No</v>
      </c>
      <c r="Z245" t="s">
        <v>212</v>
      </c>
      <c r="AA245"/>
    </row>
    <row r="246" spans="1:27" x14ac:dyDescent="0.25">
      <c r="A246" t="s">
        <v>213</v>
      </c>
      <c r="B246">
        <v>245</v>
      </c>
      <c r="C246" t="s">
        <v>457</v>
      </c>
      <c r="D246" t="s">
        <v>77</v>
      </c>
      <c r="E246" t="s">
        <v>48</v>
      </c>
      <c r="F246" t="s">
        <v>49</v>
      </c>
      <c r="G246" t="s">
        <v>48</v>
      </c>
      <c r="H246" t="s">
        <v>56</v>
      </c>
      <c r="I246" t="s">
        <v>56</v>
      </c>
      <c r="J246" t="s">
        <v>56</v>
      </c>
      <c r="K246" t="s">
        <v>48</v>
      </c>
      <c r="L246" t="s">
        <v>56</v>
      </c>
      <c r="M246" t="s">
        <v>56</v>
      </c>
      <c r="N246" t="s">
        <v>52</v>
      </c>
      <c r="O246" t="s">
        <v>56</v>
      </c>
      <c r="P246" t="s">
        <v>56</v>
      </c>
      <c r="Q246" t="s">
        <v>56</v>
      </c>
      <c r="R246" t="s">
        <v>56</v>
      </c>
      <c r="S246" t="s">
        <v>49</v>
      </c>
      <c r="T246" t="str">
        <f t="shared" si="18"/>
        <v>No</v>
      </c>
      <c r="U246" t="str">
        <f t="shared" si="19"/>
        <v>Non-Lead</v>
      </c>
      <c r="V246" t="str">
        <f t="shared" si="20"/>
        <v>Tier 5</v>
      </c>
      <c r="W246" t="str">
        <f t="shared" si="21"/>
        <v>No</v>
      </c>
      <c r="X246" t="str">
        <f t="shared" si="22"/>
        <v>No</v>
      </c>
      <c r="Y246" t="str">
        <f t="shared" si="23"/>
        <v>No</v>
      </c>
      <c r="Z246" t="s">
        <v>212</v>
      </c>
      <c r="AA246"/>
    </row>
    <row r="247" spans="1:27" x14ac:dyDescent="0.25">
      <c r="A247" t="s">
        <v>213</v>
      </c>
      <c r="B247">
        <v>246</v>
      </c>
      <c r="C247" t="s">
        <v>458</v>
      </c>
      <c r="D247" t="s">
        <v>77</v>
      </c>
      <c r="E247" t="s">
        <v>48</v>
      </c>
      <c r="F247" t="s">
        <v>49</v>
      </c>
      <c r="G247" t="s">
        <v>48</v>
      </c>
      <c r="H247" t="s">
        <v>56</v>
      </c>
      <c r="I247" t="s">
        <v>56</v>
      </c>
      <c r="J247" t="s">
        <v>56</v>
      </c>
      <c r="K247" t="s">
        <v>60</v>
      </c>
      <c r="L247" t="s">
        <v>56</v>
      </c>
      <c r="M247" t="s">
        <v>56</v>
      </c>
      <c r="N247" t="s">
        <v>52</v>
      </c>
      <c r="O247" t="s">
        <v>56</v>
      </c>
      <c r="P247" t="s">
        <v>56</v>
      </c>
      <c r="Q247" t="s">
        <v>56</v>
      </c>
      <c r="R247" t="s">
        <v>56</v>
      </c>
      <c r="S247" t="s">
        <v>49</v>
      </c>
      <c r="T247" t="str">
        <f t="shared" si="18"/>
        <v>No</v>
      </c>
      <c r="U247" t="str">
        <f t="shared" si="19"/>
        <v>Non-Lead</v>
      </c>
      <c r="V247" t="str">
        <f t="shared" si="20"/>
        <v>Tier 5</v>
      </c>
      <c r="W247" t="str">
        <f t="shared" si="21"/>
        <v>No</v>
      </c>
      <c r="X247" t="str">
        <f t="shared" si="22"/>
        <v>No</v>
      </c>
      <c r="Y247" t="str">
        <f t="shared" si="23"/>
        <v>No</v>
      </c>
      <c r="Z247" t="s">
        <v>212</v>
      </c>
      <c r="AA247"/>
    </row>
    <row r="248" spans="1:27" x14ac:dyDescent="0.25">
      <c r="A248" t="s">
        <v>213</v>
      </c>
      <c r="B248">
        <v>247</v>
      </c>
      <c r="C248" t="s">
        <v>459</v>
      </c>
      <c r="D248" t="s">
        <v>77</v>
      </c>
      <c r="E248" t="s">
        <v>48</v>
      </c>
      <c r="F248" t="s">
        <v>49</v>
      </c>
      <c r="G248" t="s">
        <v>60</v>
      </c>
      <c r="H248" t="s">
        <v>56</v>
      </c>
      <c r="I248" t="s">
        <v>56</v>
      </c>
      <c r="J248" t="s">
        <v>56</v>
      </c>
      <c r="K248" t="s">
        <v>54</v>
      </c>
      <c r="L248" t="s">
        <v>56</v>
      </c>
      <c r="M248" t="s">
        <v>56</v>
      </c>
      <c r="N248" t="s">
        <v>52</v>
      </c>
      <c r="O248" t="s">
        <v>56</v>
      </c>
      <c r="P248" t="s">
        <v>56</v>
      </c>
      <c r="Q248" t="s">
        <v>56</v>
      </c>
      <c r="R248" t="s">
        <v>56</v>
      </c>
      <c r="S248" t="s">
        <v>49</v>
      </c>
      <c r="T248" t="str">
        <f t="shared" si="18"/>
        <v>No</v>
      </c>
      <c r="U248" t="str">
        <f t="shared" si="19"/>
        <v>Non-Lead</v>
      </c>
      <c r="V248" t="str">
        <f t="shared" si="20"/>
        <v>Tier 5</v>
      </c>
      <c r="W248" t="str">
        <f t="shared" si="21"/>
        <v>No</v>
      </c>
      <c r="X248" t="str">
        <f t="shared" si="22"/>
        <v>No</v>
      </c>
      <c r="Y248" t="str">
        <f t="shared" si="23"/>
        <v>No</v>
      </c>
      <c r="Z248" t="s">
        <v>212</v>
      </c>
      <c r="AA248"/>
    </row>
    <row r="249" spans="1:27" x14ac:dyDescent="0.25">
      <c r="A249" t="s">
        <v>213</v>
      </c>
      <c r="B249">
        <v>248</v>
      </c>
      <c r="C249" t="s">
        <v>460</v>
      </c>
      <c r="D249" t="s">
        <v>77</v>
      </c>
      <c r="E249" t="s">
        <v>48</v>
      </c>
      <c r="F249" t="s">
        <v>49</v>
      </c>
      <c r="G249" t="s">
        <v>48</v>
      </c>
      <c r="H249" t="s">
        <v>56</v>
      </c>
      <c r="I249" t="s">
        <v>56</v>
      </c>
      <c r="J249" t="s">
        <v>56</v>
      </c>
      <c r="K249" t="s">
        <v>51</v>
      </c>
      <c r="L249" t="s">
        <v>83</v>
      </c>
      <c r="M249">
        <v>2018</v>
      </c>
      <c r="N249" t="s">
        <v>52</v>
      </c>
      <c r="O249" t="s">
        <v>49</v>
      </c>
      <c r="P249" t="s">
        <v>54</v>
      </c>
      <c r="Q249" t="s">
        <v>56</v>
      </c>
      <c r="R249" t="s">
        <v>56</v>
      </c>
      <c r="S249" t="s">
        <v>49</v>
      </c>
      <c r="T249" t="str">
        <f t="shared" si="18"/>
        <v>No</v>
      </c>
      <c r="U249" t="str">
        <f t="shared" si="19"/>
        <v>GRR</v>
      </c>
      <c r="V249" t="str">
        <f t="shared" si="20"/>
        <v>Tier 3</v>
      </c>
      <c r="W249" t="str">
        <f t="shared" si="21"/>
        <v>Yes</v>
      </c>
      <c r="X249" t="str">
        <f t="shared" si="22"/>
        <v>Yes</v>
      </c>
      <c r="Y249" t="str">
        <f t="shared" si="23"/>
        <v>Yes</v>
      </c>
      <c r="Z249" t="s">
        <v>211</v>
      </c>
      <c r="AA249"/>
    </row>
    <row r="250" spans="1:27" x14ac:dyDescent="0.25">
      <c r="A250" t="s">
        <v>213</v>
      </c>
      <c r="B250">
        <v>249</v>
      </c>
      <c r="C250" t="s">
        <v>461</v>
      </c>
      <c r="D250" t="s">
        <v>77</v>
      </c>
      <c r="E250" t="s">
        <v>48</v>
      </c>
      <c r="F250" t="s">
        <v>49</v>
      </c>
      <c r="G250" t="s">
        <v>48</v>
      </c>
      <c r="H250" t="s">
        <v>56</v>
      </c>
      <c r="I250" t="s">
        <v>56</v>
      </c>
      <c r="J250" t="s">
        <v>56</v>
      </c>
      <c r="K250" t="s">
        <v>51</v>
      </c>
      <c r="L250" t="s">
        <v>56</v>
      </c>
      <c r="M250" t="s">
        <v>56</v>
      </c>
      <c r="N250" t="s">
        <v>52</v>
      </c>
      <c r="O250" t="s">
        <v>49</v>
      </c>
      <c r="P250" t="s">
        <v>56</v>
      </c>
      <c r="Q250" t="s">
        <v>56</v>
      </c>
      <c r="R250" t="s">
        <v>56</v>
      </c>
      <c r="S250" t="s">
        <v>49</v>
      </c>
      <c r="T250" t="str">
        <f t="shared" si="18"/>
        <v>No</v>
      </c>
      <c r="U250" t="str">
        <f t="shared" si="19"/>
        <v>GRR</v>
      </c>
      <c r="V250" t="str">
        <f t="shared" si="20"/>
        <v>Tier 3</v>
      </c>
      <c r="W250" t="str">
        <f t="shared" si="21"/>
        <v>Yes</v>
      </c>
      <c r="X250" t="str">
        <f t="shared" si="22"/>
        <v>Yes</v>
      </c>
      <c r="Y250" t="str">
        <f t="shared" si="23"/>
        <v>Yes</v>
      </c>
      <c r="Z250" t="s">
        <v>212</v>
      </c>
      <c r="AA250"/>
    </row>
    <row r="251" spans="1:27" x14ac:dyDescent="0.25">
      <c r="A251" t="s">
        <v>213</v>
      </c>
      <c r="B251">
        <v>250</v>
      </c>
      <c r="C251" t="s">
        <v>462</v>
      </c>
      <c r="D251" t="s">
        <v>77</v>
      </c>
      <c r="E251" t="s">
        <v>48</v>
      </c>
      <c r="F251" t="s">
        <v>49</v>
      </c>
      <c r="G251" t="s">
        <v>48</v>
      </c>
      <c r="H251" t="s">
        <v>56</v>
      </c>
      <c r="I251" t="s">
        <v>56</v>
      </c>
      <c r="J251" t="s">
        <v>56</v>
      </c>
      <c r="K251" t="s">
        <v>48</v>
      </c>
      <c r="L251" t="s">
        <v>56</v>
      </c>
      <c r="M251" t="s">
        <v>56</v>
      </c>
      <c r="N251" t="s">
        <v>52</v>
      </c>
      <c r="O251" t="s">
        <v>56</v>
      </c>
      <c r="P251" t="s">
        <v>56</v>
      </c>
      <c r="Q251" t="s">
        <v>56</v>
      </c>
      <c r="R251" t="s">
        <v>56</v>
      </c>
      <c r="S251" t="s">
        <v>49</v>
      </c>
      <c r="T251" t="str">
        <f t="shared" si="18"/>
        <v>No</v>
      </c>
      <c r="U251" t="str">
        <f t="shared" si="19"/>
        <v>Non-Lead</v>
      </c>
      <c r="V251" t="str">
        <f t="shared" si="20"/>
        <v>Tier 5</v>
      </c>
      <c r="W251" t="str">
        <f t="shared" si="21"/>
        <v>No</v>
      </c>
      <c r="X251" t="str">
        <f t="shared" si="22"/>
        <v>No</v>
      </c>
      <c r="Y251" t="str">
        <f t="shared" si="23"/>
        <v>No</v>
      </c>
      <c r="Z251" t="s">
        <v>212</v>
      </c>
      <c r="AA251"/>
    </row>
    <row r="252" spans="1:27" x14ac:dyDescent="0.25">
      <c r="A252" t="s">
        <v>213</v>
      </c>
      <c r="B252">
        <v>251</v>
      </c>
      <c r="C252" t="s">
        <v>463</v>
      </c>
      <c r="D252" t="s">
        <v>77</v>
      </c>
      <c r="E252" t="s">
        <v>48</v>
      </c>
      <c r="F252" t="s">
        <v>49</v>
      </c>
      <c r="G252" t="s">
        <v>48</v>
      </c>
      <c r="H252" t="s">
        <v>56</v>
      </c>
      <c r="I252" t="s">
        <v>56</v>
      </c>
      <c r="J252" t="s">
        <v>56</v>
      </c>
      <c r="K252" t="s">
        <v>54</v>
      </c>
      <c r="L252" t="s">
        <v>83</v>
      </c>
      <c r="M252" t="s">
        <v>56</v>
      </c>
      <c r="N252" t="s">
        <v>52</v>
      </c>
      <c r="O252" t="s">
        <v>47</v>
      </c>
      <c r="P252" t="s">
        <v>54</v>
      </c>
      <c r="Q252" t="s">
        <v>54</v>
      </c>
      <c r="R252" t="s">
        <v>61</v>
      </c>
      <c r="S252" t="s">
        <v>49</v>
      </c>
      <c r="T252" t="str">
        <f t="shared" si="18"/>
        <v>No</v>
      </c>
      <c r="U252" t="str">
        <f t="shared" si="19"/>
        <v>Non-Lead</v>
      </c>
      <c r="V252" t="str">
        <f t="shared" si="20"/>
        <v>Tier 5</v>
      </c>
      <c r="W252" t="str">
        <f t="shared" si="21"/>
        <v>No</v>
      </c>
      <c r="X252" t="str">
        <f t="shared" si="22"/>
        <v>No</v>
      </c>
      <c r="Y252" t="str">
        <f t="shared" si="23"/>
        <v>No</v>
      </c>
      <c r="Z252" t="s">
        <v>212</v>
      </c>
      <c r="AA252"/>
    </row>
    <row r="253" spans="1:27" x14ac:dyDescent="0.25">
      <c r="A253" t="s">
        <v>213</v>
      </c>
      <c r="B253">
        <v>252</v>
      </c>
      <c r="C253" t="s">
        <v>464</v>
      </c>
      <c r="D253" t="s">
        <v>77</v>
      </c>
      <c r="E253" t="s">
        <v>48</v>
      </c>
      <c r="F253" t="s">
        <v>49</v>
      </c>
      <c r="G253" t="s">
        <v>48</v>
      </c>
      <c r="H253" t="s">
        <v>56</v>
      </c>
      <c r="I253" t="s">
        <v>56</v>
      </c>
      <c r="J253" t="s">
        <v>56</v>
      </c>
      <c r="K253" t="s">
        <v>51</v>
      </c>
      <c r="L253" t="s">
        <v>50</v>
      </c>
      <c r="M253" t="s">
        <v>56</v>
      </c>
      <c r="N253" t="s">
        <v>52</v>
      </c>
      <c r="O253" t="s">
        <v>49</v>
      </c>
      <c r="P253" t="s">
        <v>54</v>
      </c>
      <c r="Q253" t="s">
        <v>51</v>
      </c>
      <c r="R253" t="s">
        <v>55</v>
      </c>
      <c r="S253" t="s">
        <v>49</v>
      </c>
      <c r="T253" t="str">
        <f t="shared" si="18"/>
        <v>No</v>
      </c>
      <c r="U253" t="str">
        <f t="shared" si="19"/>
        <v>GRR</v>
      </c>
      <c r="V253" t="str">
        <f t="shared" si="20"/>
        <v>Tier 3</v>
      </c>
      <c r="W253" t="str">
        <f t="shared" si="21"/>
        <v>Yes</v>
      </c>
      <c r="X253" t="str">
        <f t="shared" si="22"/>
        <v>Yes</v>
      </c>
      <c r="Y253" t="str">
        <f t="shared" si="23"/>
        <v>Yes</v>
      </c>
      <c r="Z253" t="s">
        <v>212</v>
      </c>
      <c r="AA253"/>
    </row>
    <row r="254" spans="1:27" x14ac:dyDescent="0.25">
      <c r="A254" t="s">
        <v>213</v>
      </c>
      <c r="B254">
        <v>253</v>
      </c>
      <c r="C254" t="s">
        <v>465</v>
      </c>
      <c r="D254" t="s">
        <v>77</v>
      </c>
      <c r="E254" t="s">
        <v>48</v>
      </c>
      <c r="F254" t="s">
        <v>49</v>
      </c>
      <c r="G254" t="s">
        <v>60</v>
      </c>
      <c r="H254" t="s">
        <v>56</v>
      </c>
      <c r="I254" t="s">
        <v>56</v>
      </c>
      <c r="J254" t="s">
        <v>56</v>
      </c>
      <c r="K254" t="s">
        <v>54</v>
      </c>
      <c r="L254" t="s">
        <v>56</v>
      </c>
      <c r="M254" t="s">
        <v>56</v>
      </c>
      <c r="N254" t="s">
        <v>52</v>
      </c>
      <c r="O254" t="s">
        <v>56</v>
      </c>
      <c r="P254" t="s">
        <v>56</v>
      </c>
      <c r="Q254" t="s">
        <v>56</v>
      </c>
      <c r="R254" t="s">
        <v>56</v>
      </c>
      <c r="S254" t="s">
        <v>49</v>
      </c>
      <c r="T254" t="str">
        <f t="shared" si="18"/>
        <v>No</v>
      </c>
      <c r="U254" t="str">
        <f t="shared" si="19"/>
        <v>Non-Lead</v>
      </c>
      <c r="V254" t="str">
        <f t="shared" si="20"/>
        <v>Tier 5</v>
      </c>
      <c r="W254" t="str">
        <f t="shared" si="21"/>
        <v>No</v>
      </c>
      <c r="X254" t="str">
        <f t="shared" si="22"/>
        <v>No</v>
      </c>
      <c r="Y254" t="str">
        <f t="shared" si="23"/>
        <v>No</v>
      </c>
      <c r="Z254" t="s">
        <v>212</v>
      </c>
      <c r="AA254"/>
    </row>
    <row r="255" spans="1:27" x14ac:dyDescent="0.25">
      <c r="A255" t="s">
        <v>213</v>
      </c>
      <c r="B255">
        <v>254</v>
      </c>
      <c r="C255" t="s">
        <v>466</v>
      </c>
      <c r="D255" t="s">
        <v>77</v>
      </c>
      <c r="E255" t="s">
        <v>48</v>
      </c>
      <c r="F255" t="s">
        <v>49</v>
      </c>
      <c r="G255" t="s">
        <v>48</v>
      </c>
      <c r="H255" t="s">
        <v>56</v>
      </c>
      <c r="I255" t="s">
        <v>56</v>
      </c>
      <c r="J255" t="s">
        <v>56</v>
      </c>
      <c r="K255" t="s">
        <v>48</v>
      </c>
      <c r="L255" t="s">
        <v>56</v>
      </c>
      <c r="M255" t="s">
        <v>56</v>
      </c>
      <c r="N255" t="s">
        <v>52</v>
      </c>
      <c r="O255" t="s">
        <v>49</v>
      </c>
      <c r="P255" t="s">
        <v>54</v>
      </c>
      <c r="Q255" t="s">
        <v>56</v>
      </c>
      <c r="R255" t="s">
        <v>56</v>
      </c>
      <c r="S255" t="s">
        <v>49</v>
      </c>
      <c r="T255" t="str">
        <f t="shared" si="18"/>
        <v>No</v>
      </c>
      <c r="U255" t="str">
        <f t="shared" si="19"/>
        <v>Non-Lead</v>
      </c>
      <c r="V255" t="str">
        <f t="shared" si="20"/>
        <v>Tier 5</v>
      </c>
      <c r="W255" t="str">
        <f t="shared" si="21"/>
        <v>No</v>
      </c>
      <c r="X255" t="str">
        <f t="shared" si="22"/>
        <v>No</v>
      </c>
      <c r="Y255" t="str">
        <f t="shared" si="23"/>
        <v>No</v>
      </c>
      <c r="Z255" t="s">
        <v>212</v>
      </c>
      <c r="AA255"/>
    </row>
    <row r="256" spans="1:27" x14ac:dyDescent="0.25">
      <c r="A256" t="s">
        <v>213</v>
      </c>
      <c r="B256">
        <v>255</v>
      </c>
      <c r="C256" t="s">
        <v>467</v>
      </c>
      <c r="D256" t="s">
        <v>77</v>
      </c>
      <c r="E256" t="s">
        <v>48</v>
      </c>
      <c r="F256" t="s">
        <v>49</v>
      </c>
      <c r="G256" t="s">
        <v>48</v>
      </c>
      <c r="H256" t="s">
        <v>56</v>
      </c>
      <c r="I256" t="s">
        <v>56</v>
      </c>
      <c r="J256" t="s">
        <v>56</v>
      </c>
      <c r="K256" t="s">
        <v>54</v>
      </c>
      <c r="L256" t="s">
        <v>89</v>
      </c>
      <c r="M256" t="s">
        <v>56</v>
      </c>
      <c r="N256" t="s">
        <v>52</v>
      </c>
      <c r="O256" t="s">
        <v>49</v>
      </c>
      <c r="P256" t="s">
        <v>48</v>
      </c>
      <c r="Q256" t="s">
        <v>48</v>
      </c>
      <c r="R256" t="s">
        <v>55</v>
      </c>
      <c r="S256" t="s">
        <v>49</v>
      </c>
      <c r="T256" t="str">
        <f t="shared" si="18"/>
        <v>No</v>
      </c>
      <c r="U256" t="str">
        <f t="shared" si="19"/>
        <v>Non-Lead</v>
      </c>
      <c r="V256" t="str">
        <f t="shared" si="20"/>
        <v>Tier 4</v>
      </c>
      <c r="W256" t="str">
        <f t="shared" si="21"/>
        <v>No</v>
      </c>
      <c r="X256" t="str">
        <f t="shared" si="22"/>
        <v>No</v>
      </c>
      <c r="Y256" t="str">
        <f t="shared" si="23"/>
        <v>No</v>
      </c>
      <c r="Z256" t="s">
        <v>212</v>
      </c>
      <c r="AA256"/>
    </row>
    <row r="257" spans="1:27" x14ac:dyDescent="0.25">
      <c r="A257" t="s">
        <v>213</v>
      </c>
      <c r="B257">
        <v>256</v>
      </c>
      <c r="C257" t="s">
        <v>468</v>
      </c>
      <c r="D257" t="s">
        <v>77</v>
      </c>
      <c r="E257" t="s">
        <v>48</v>
      </c>
      <c r="F257" t="s">
        <v>49</v>
      </c>
      <c r="G257" t="s">
        <v>60</v>
      </c>
      <c r="H257" t="s">
        <v>56</v>
      </c>
      <c r="I257" t="s">
        <v>56</v>
      </c>
      <c r="J257" t="s">
        <v>56</v>
      </c>
      <c r="K257" t="s">
        <v>48</v>
      </c>
      <c r="L257" t="s">
        <v>83</v>
      </c>
      <c r="M257" t="s">
        <v>56</v>
      </c>
      <c r="N257" t="s">
        <v>52</v>
      </c>
      <c r="O257" t="s">
        <v>49</v>
      </c>
      <c r="P257" t="s">
        <v>48</v>
      </c>
      <c r="Q257" t="s">
        <v>60</v>
      </c>
      <c r="R257" t="s">
        <v>61</v>
      </c>
      <c r="S257" t="s">
        <v>49</v>
      </c>
      <c r="T257" t="str">
        <f t="shared" si="18"/>
        <v>No</v>
      </c>
      <c r="U257" t="str">
        <f t="shared" si="19"/>
        <v>Non-Lead</v>
      </c>
      <c r="V257" t="str">
        <f t="shared" si="20"/>
        <v>Tier 5</v>
      </c>
      <c r="W257" t="str">
        <f t="shared" si="21"/>
        <v>No</v>
      </c>
      <c r="X257" t="str">
        <f t="shared" si="22"/>
        <v>No</v>
      </c>
      <c r="Y257" t="str">
        <f t="shared" si="23"/>
        <v>No</v>
      </c>
      <c r="Z257" t="s">
        <v>212</v>
      </c>
      <c r="AA257"/>
    </row>
    <row r="258" spans="1:27" x14ac:dyDescent="0.25">
      <c r="A258" t="s">
        <v>213</v>
      </c>
      <c r="B258">
        <v>257</v>
      </c>
      <c r="C258" t="s">
        <v>469</v>
      </c>
      <c r="D258" t="s">
        <v>77</v>
      </c>
      <c r="E258" t="s">
        <v>48</v>
      </c>
      <c r="F258" t="s">
        <v>49</v>
      </c>
      <c r="G258" t="s">
        <v>48</v>
      </c>
      <c r="H258" t="s">
        <v>56</v>
      </c>
      <c r="I258" t="s">
        <v>56</v>
      </c>
      <c r="J258" t="s">
        <v>56</v>
      </c>
      <c r="K258" t="s">
        <v>48</v>
      </c>
      <c r="L258" t="s">
        <v>56</v>
      </c>
      <c r="M258" t="s">
        <v>56</v>
      </c>
      <c r="N258" t="s">
        <v>52</v>
      </c>
      <c r="O258" t="s">
        <v>56</v>
      </c>
      <c r="P258" t="s">
        <v>56</v>
      </c>
      <c r="Q258" t="s">
        <v>56</v>
      </c>
      <c r="R258" t="s">
        <v>56</v>
      </c>
      <c r="S258" t="s">
        <v>49</v>
      </c>
      <c r="T258" t="str">
        <f t="shared" si="18"/>
        <v>No</v>
      </c>
      <c r="U258" t="str">
        <f t="shared" si="19"/>
        <v>Non-Lead</v>
      </c>
      <c r="V258" t="str">
        <f t="shared" si="20"/>
        <v>Tier 5</v>
      </c>
      <c r="W258" t="str">
        <f t="shared" si="21"/>
        <v>No</v>
      </c>
      <c r="X258" t="str">
        <f t="shared" si="22"/>
        <v>No</v>
      </c>
      <c r="Y258" t="str">
        <f t="shared" si="23"/>
        <v>No</v>
      </c>
      <c r="Z258" t="s">
        <v>212</v>
      </c>
      <c r="AA258"/>
    </row>
    <row r="259" spans="1:27" x14ac:dyDescent="0.25">
      <c r="A259" t="s">
        <v>213</v>
      </c>
      <c r="B259">
        <v>258</v>
      </c>
      <c r="C259" t="s">
        <v>470</v>
      </c>
      <c r="D259" t="s">
        <v>77</v>
      </c>
      <c r="E259" t="s">
        <v>48</v>
      </c>
      <c r="F259" t="s">
        <v>49</v>
      </c>
      <c r="G259" t="s">
        <v>48</v>
      </c>
      <c r="H259" t="s">
        <v>56</v>
      </c>
      <c r="I259" t="s">
        <v>56</v>
      </c>
      <c r="J259" t="s">
        <v>56</v>
      </c>
      <c r="K259" t="s">
        <v>48</v>
      </c>
      <c r="L259" t="s">
        <v>56</v>
      </c>
      <c r="M259" t="s">
        <v>56</v>
      </c>
      <c r="N259" t="s">
        <v>52</v>
      </c>
      <c r="O259" t="s">
        <v>56</v>
      </c>
      <c r="P259" t="s">
        <v>56</v>
      </c>
      <c r="Q259" t="s">
        <v>56</v>
      </c>
      <c r="R259" t="s">
        <v>56</v>
      </c>
      <c r="S259" t="s">
        <v>49</v>
      </c>
      <c r="T259" t="str">
        <f t="shared" ref="T259:T322" si="24">IF((OR(E259="Lead",E259="", E259="Unknown")),"Yes","No")</f>
        <v>No</v>
      </c>
      <c r="U259" t="str">
        <f t="shared" ref="U259:U322" si="25">IF((OR(G259="Lead")),"Lead",IF((OR(K259="Lead")),"Lead",IF((OR((AND(G259="Galvanized Steel",F259="Yes")),(AND(G259="Galvanized Steel",F259="Unknown")),(AND(G259="Galvanized Steel",F259="")))),"GRR",IF((OR((AND(K259="Galvanized Steel",F259="Yes")),(AND(K259="Galvanized Steel",F259="Unknown")),(AND(K259="Galvanized Steel",F259="")))),"GRR",IF((OR((AND(K259="Galvanized Steel",H259="Yes")),(AND(K259="Galvanized Steel",H259="Unknown")),(AND(H259="Galvanized Steel",F259="")))),"GRR",IF((OR(G259="",G259="Unknown")),"Unknown",IF((OR(K259="",K259="Unknown")),"Unknown","Non-Lead")))))))</f>
        <v>Non-Lead</v>
      </c>
      <c r="V259" t="str">
        <f t="shared" ref="V259:V322" si="26">IF((AND(N259="Single Family",U259="Lead")),"Tier 1",IF((AND(N259="Multi-Family",U259="Lead")),"Tier 2",IF(U259="GRR","Tier 3",IF(OR((AND(N259="Single Family",R259="Before 1989",OR(P259="Copper",Q259="Copper"))),(AND(N259="Single Family",OR(P259="Copper Pipe with Lead Solder",Q259="Copper Pipe with Lead Solder")))),"Tier 4","Tier 5"))))</f>
        <v>Tier 5</v>
      </c>
      <c r="W259" t="str">
        <f t="shared" ref="W259:W322" si="27">IF((OR(U259="Lead",U259="GRR")),"Yes","No")</f>
        <v>No</v>
      </c>
      <c r="X259" t="str">
        <f t="shared" ref="X259:X322" si="28">IF((OR(U259="Lead",U259="GRR")),"Yes",IF((OR(E259="Yes",E259="",E259="Unknown")),"Yes","No"))</f>
        <v>No</v>
      </c>
      <c r="Y259" t="str">
        <f t="shared" ref="Y259:Y322" si="29">IF(X259="Yes", "Yes", "No")</f>
        <v>No</v>
      </c>
      <c r="Z259" t="s">
        <v>212</v>
      </c>
      <c r="AA259"/>
    </row>
    <row r="260" spans="1:27" x14ac:dyDescent="0.25">
      <c r="A260" t="s">
        <v>213</v>
      </c>
      <c r="B260">
        <v>259</v>
      </c>
      <c r="C260" t="s">
        <v>471</v>
      </c>
      <c r="D260" t="s">
        <v>77</v>
      </c>
      <c r="E260" t="s">
        <v>48</v>
      </c>
      <c r="F260" t="s">
        <v>49</v>
      </c>
      <c r="G260" t="s">
        <v>48</v>
      </c>
      <c r="H260" t="s">
        <v>56</v>
      </c>
      <c r="I260" t="s">
        <v>56</v>
      </c>
      <c r="J260" t="s">
        <v>56</v>
      </c>
      <c r="K260" t="s">
        <v>54</v>
      </c>
      <c r="L260" t="s">
        <v>56</v>
      </c>
      <c r="M260" t="s">
        <v>56</v>
      </c>
      <c r="N260" t="s">
        <v>52</v>
      </c>
      <c r="O260" t="s">
        <v>56</v>
      </c>
      <c r="P260" t="s">
        <v>56</v>
      </c>
      <c r="Q260" t="s">
        <v>56</v>
      </c>
      <c r="R260" t="s">
        <v>56</v>
      </c>
      <c r="S260" t="s">
        <v>49</v>
      </c>
      <c r="T260" t="str">
        <f t="shared" si="24"/>
        <v>No</v>
      </c>
      <c r="U260" t="str">
        <f t="shared" si="25"/>
        <v>Non-Lead</v>
      </c>
      <c r="V260" t="str">
        <f t="shared" si="26"/>
        <v>Tier 5</v>
      </c>
      <c r="W260" t="str">
        <f t="shared" si="27"/>
        <v>No</v>
      </c>
      <c r="X260" t="str">
        <f t="shared" si="28"/>
        <v>No</v>
      </c>
      <c r="Y260" t="str">
        <f t="shared" si="29"/>
        <v>No</v>
      </c>
      <c r="Z260" t="s">
        <v>212</v>
      </c>
      <c r="AA260"/>
    </row>
    <row r="261" spans="1:27" x14ac:dyDescent="0.25">
      <c r="A261" t="s">
        <v>213</v>
      </c>
      <c r="B261">
        <v>260</v>
      </c>
      <c r="C261" t="s">
        <v>472</v>
      </c>
      <c r="D261" t="s">
        <v>77</v>
      </c>
      <c r="E261" t="s">
        <v>48</v>
      </c>
      <c r="F261" t="s">
        <v>49</v>
      </c>
      <c r="G261" t="s">
        <v>48</v>
      </c>
      <c r="H261" t="s">
        <v>56</v>
      </c>
      <c r="I261" t="s">
        <v>56</v>
      </c>
      <c r="J261" t="s">
        <v>56</v>
      </c>
      <c r="K261" t="s">
        <v>48</v>
      </c>
      <c r="L261" t="s">
        <v>56</v>
      </c>
      <c r="M261" t="s">
        <v>56</v>
      </c>
      <c r="N261" t="s">
        <v>52</v>
      </c>
      <c r="O261" t="s">
        <v>56</v>
      </c>
      <c r="P261" t="s">
        <v>56</v>
      </c>
      <c r="Q261" t="s">
        <v>56</v>
      </c>
      <c r="R261" t="s">
        <v>56</v>
      </c>
      <c r="S261" t="s">
        <v>49</v>
      </c>
      <c r="T261" t="str">
        <f t="shared" si="24"/>
        <v>No</v>
      </c>
      <c r="U261" t="str">
        <f t="shared" si="25"/>
        <v>Non-Lead</v>
      </c>
      <c r="V261" t="str">
        <f t="shared" si="26"/>
        <v>Tier 5</v>
      </c>
      <c r="W261" t="str">
        <f t="shared" si="27"/>
        <v>No</v>
      </c>
      <c r="X261" t="str">
        <f t="shared" si="28"/>
        <v>No</v>
      </c>
      <c r="Y261" t="str">
        <f t="shared" si="29"/>
        <v>No</v>
      </c>
      <c r="Z261" t="s">
        <v>212</v>
      </c>
      <c r="AA261"/>
    </row>
    <row r="262" spans="1:27" x14ac:dyDescent="0.25">
      <c r="A262" t="s">
        <v>213</v>
      </c>
      <c r="B262">
        <v>261</v>
      </c>
      <c r="C262" t="s">
        <v>473</v>
      </c>
      <c r="D262" t="s">
        <v>77</v>
      </c>
      <c r="E262" t="s">
        <v>48</v>
      </c>
      <c r="F262" t="s">
        <v>49</v>
      </c>
      <c r="G262" t="s">
        <v>48</v>
      </c>
      <c r="H262" t="s">
        <v>56</v>
      </c>
      <c r="I262" t="s">
        <v>56</v>
      </c>
      <c r="J262" t="s">
        <v>56</v>
      </c>
      <c r="K262" t="s">
        <v>48</v>
      </c>
      <c r="L262" t="s">
        <v>56</v>
      </c>
      <c r="M262" t="s">
        <v>56</v>
      </c>
      <c r="N262" t="s">
        <v>52</v>
      </c>
      <c r="O262" t="s">
        <v>47</v>
      </c>
      <c r="P262" t="s">
        <v>48</v>
      </c>
      <c r="Q262" t="s">
        <v>54</v>
      </c>
      <c r="R262" t="s">
        <v>56</v>
      </c>
      <c r="S262" t="s">
        <v>49</v>
      </c>
      <c r="T262" t="str">
        <f t="shared" si="24"/>
        <v>No</v>
      </c>
      <c r="U262" t="str">
        <f t="shared" si="25"/>
        <v>Non-Lead</v>
      </c>
      <c r="V262" t="str">
        <f t="shared" si="26"/>
        <v>Tier 5</v>
      </c>
      <c r="W262" t="str">
        <f t="shared" si="27"/>
        <v>No</v>
      </c>
      <c r="X262" t="str">
        <f t="shared" si="28"/>
        <v>No</v>
      </c>
      <c r="Y262" t="str">
        <f t="shared" si="29"/>
        <v>No</v>
      </c>
      <c r="Z262" t="s">
        <v>212</v>
      </c>
      <c r="AA262"/>
    </row>
    <row r="263" spans="1:27" x14ac:dyDescent="0.25">
      <c r="A263" t="s">
        <v>213</v>
      </c>
      <c r="B263">
        <v>262</v>
      </c>
      <c r="C263" t="s">
        <v>474</v>
      </c>
      <c r="D263" t="s">
        <v>77</v>
      </c>
      <c r="E263" t="s">
        <v>48</v>
      </c>
      <c r="F263" t="s">
        <v>49</v>
      </c>
      <c r="G263" t="s">
        <v>48</v>
      </c>
      <c r="H263" t="s">
        <v>56</v>
      </c>
      <c r="I263" t="s">
        <v>56</v>
      </c>
      <c r="J263" t="s">
        <v>56</v>
      </c>
      <c r="K263" t="s">
        <v>48</v>
      </c>
      <c r="L263" t="s">
        <v>50</v>
      </c>
      <c r="M263" t="s">
        <v>56</v>
      </c>
      <c r="N263" t="s">
        <v>52</v>
      </c>
      <c r="O263" t="s">
        <v>49</v>
      </c>
      <c r="P263" t="s">
        <v>48</v>
      </c>
      <c r="Q263" t="s">
        <v>60</v>
      </c>
      <c r="R263" t="s">
        <v>55</v>
      </c>
      <c r="S263" t="s">
        <v>49</v>
      </c>
      <c r="T263" t="str">
        <f t="shared" si="24"/>
        <v>No</v>
      </c>
      <c r="U263" t="str">
        <f t="shared" si="25"/>
        <v>Non-Lead</v>
      </c>
      <c r="V263" t="str">
        <f t="shared" si="26"/>
        <v>Tier 4</v>
      </c>
      <c r="W263" t="str">
        <f t="shared" si="27"/>
        <v>No</v>
      </c>
      <c r="X263" t="str">
        <f t="shared" si="28"/>
        <v>No</v>
      </c>
      <c r="Y263" t="str">
        <f t="shared" si="29"/>
        <v>No</v>
      </c>
      <c r="Z263" t="s">
        <v>212</v>
      </c>
      <c r="AA263"/>
    </row>
    <row r="264" spans="1:27" x14ac:dyDescent="0.25">
      <c r="A264" t="s">
        <v>213</v>
      </c>
      <c r="B264">
        <v>263</v>
      </c>
      <c r="C264" t="s">
        <v>475</v>
      </c>
      <c r="D264" t="s">
        <v>54</v>
      </c>
      <c r="E264" t="s">
        <v>56</v>
      </c>
      <c r="F264" t="s">
        <v>49</v>
      </c>
      <c r="G264" t="s">
        <v>54</v>
      </c>
      <c r="H264" t="s">
        <v>56</v>
      </c>
      <c r="I264" t="s">
        <v>56</v>
      </c>
      <c r="J264" t="s">
        <v>56</v>
      </c>
      <c r="K264" t="s">
        <v>48</v>
      </c>
      <c r="L264" t="s">
        <v>56</v>
      </c>
      <c r="M264" t="s">
        <v>56</v>
      </c>
      <c r="N264" t="s">
        <v>52</v>
      </c>
      <c r="O264" t="s">
        <v>56</v>
      </c>
      <c r="P264" t="s">
        <v>56</v>
      </c>
      <c r="Q264" t="s">
        <v>56</v>
      </c>
      <c r="R264" t="s">
        <v>56</v>
      </c>
      <c r="S264" t="s">
        <v>49</v>
      </c>
      <c r="T264" t="str">
        <f t="shared" si="24"/>
        <v>Yes</v>
      </c>
      <c r="U264" t="str">
        <f t="shared" si="25"/>
        <v>Non-Lead</v>
      </c>
      <c r="V264" t="str">
        <f t="shared" si="26"/>
        <v>Tier 5</v>
      </c>
      <c r="W264" t="str">
        <f t="shared" si="27"/>
        <v>No</v>
      </c>
      <c r="X264" t="str">
        <f t="shared" si="28"/>
        <v>Yes</v>
      </c>
      <c r="Y264" t="str">
        <f t="shared" si="29"/>
        <v>Yes</v>
      </c>
      <c r="Z264" t="s">
        <v>212</v>
      </c>
      <c r="AA264"/>
    </row>
    <row r="265" spans="1:27" x14ac:dyDescent="0.25">
      <c r="A265" t="s">
        <v>213</v>
      </c>
      <c r="B265">
        <v>264</v>
      </c>
      <c r="C265" t="s">
        <v>476</v>
      </c>
      <c r="D265" t="s">
        <v>54</v>
      </c>
      <c r="E265" t="s">
        <v>56</v>
      </c>
      <c r="F265" t="s">
        <v>49</v>
      </c>
      <c r="G265" t="s">
        <v>54</v>
      </c>
      <c r="H265" t="s">
        <v>56</v>
      </c>
      <c r="I265" t="s">
        <v>56</v>
      </c>
      <c r="J265" t="s">
        <v>56</v>
      </c>
      <c r="K265" t="s">
        <v>48</v>
      </c>
      <c r="L265" t="s">
        <v>50</v>
      </c>
      <c r="M265" t="s">
        <v>56</v>
      </c>
      <c r="N265" t="s">
        <v>79</v>
      </c>
      <c r="O265" t="s">
        <v>49</v>
      </c>
      <c r="P265" t="s">
        <v>48</v>
      </c>
      <c r="Q265" t="s">
        <v>48</v>
      </c>
      <c r="R265" t="s">
        <v>55</v>
      </c>
      <c r="S265" t="s">
        <v>49</v>
      </c>
      <c r="T265" t="str">
        <f t="shared" si="24"/>
        <v>Yes</v>
      </c>
      <c r="U265" t="str">
        <f t="shared" si="25"/>
        <v>Non-Lead</v>
      </c>
      <c r="V265" t="str">
        <f t="shared" si="26"/>
        <v>Tier 5</v>
      </c>
      <c r="W265" t="str">
        <f t="shared" si="27"/>
        <v>No</v>
      </c>
      <c r="X265" t="str">
        <f t="shared" si="28"/>
        <v>Yes</v>
      </c>
      <c r="Y265" t="str">
        <f t="shared" si="29"/>
        <v>Yes</v>
      </c>
      <c r="Z265" t="s">
        <v>212</v>
      </c>
      <c r="AA265"/>
    </row>
    <row r="266" spans="1:27" x14ac:dyDescent="0.25">
      <c r="A266" t="s">
        <v>213</v>
      </c>
      <c r="B266">
        <v>265</v>
      </c>
      <c r="C266" t="s">
        <v>477</v>
      </c>
      <c r="D266" t="s">
        <v>54</v>
      </c>
      <c r="E266" t="s">
        <v>56</v>
      </c>
      <c r="F266" t="s">
        <v>49</v>
      </c>
      <c r="G266" t="s">
        <v>54</v>
      </c>
      <c r="H266" t="s">
        <v>56</v>
      </c>
      <c r="I266" t="s">
        <v>56</v>
      </c>
      <c r="J266" t="s">
        <v>56</v>
      </c>
      <c r="K266" t="s">
        <v>48</v>
      </c>
      <c r="L266" t="s">
        <v>56</v>
      </c>
      <c r="M266" t="s">
        <v>56</v>
      </c>
      <c r="N266" t="s">
        <v>52</v>
      </c>
      <c r="O266" t="s">
        <v>49</v>
      </c>
      <c r="P266" t="s">
        <v>56</v>
      </c>
      <c r="Q266" t="s">
        <v>56</v>
      </c>
      <c r="R266" t="s">
        <v>56</v>
      </c>
      <c r="S266" t="s">
        <v>49</v>
      </c>
      <c r="T266" t="str">
        <f t="shared" si="24"/>
        <v>Yes</v>
      </c>
      <c r="U266" t="str">
        <f t="shared" si="25"/>
        <v>Non-Lead</v>
      </c>
      <c r="V266" t="str">
        <f t="shared" si="26"/>
        <v>Tier 5</v>
      </c>
      <c r="W266" t="str">
        <f t="shared" si="27"/>
        <v>No</v>
      </c>
      <c r="X266" t="str">
        <f t="shared" si="28"/>
        <v>Yes</v>
      </c>
      <c r="Y266" t="str">
        <f t="shared" si="29"/>
        <v>Yes</v>
      </c>
      <c r="Z266" t="s">
        <v>212</v>
      </c>
      <c r="AA266"/>
    </row>
    <row r="267" spans="1:27" x14ac:dyDescent="0.25">
      <c r="A267" t="s">
        <v>213</v>
      </c>
      <c r="B267">
        <v>266</v>
      </c>
      <c r="C267" t="s">
        <v>478</v>
      </c>
      <c r="D267" t="s">
        <v>54</v>
      </c>
      <c r="E267" t="s">
        <v>56</v>
      </c>
      <c r="F267" t="s">
        <v>49</v>
      </c>
      <c r="G267" t="s">
        <v>54</v>
      </c>
      <c r="H267" t="s">
        <v>56</v>
      </c>
      <c r="I267" t="s">
        <v>56</v>
      </c>
      <c r="J267" t="s">
        <v>56</v>
      </c>
      <c r="K267" t="s">
        <v>54</v>
      </c>
      <c r="L267" t="s">
        <v>50</v>
      </c>
      <c r="M267" t="s">
        <v>56</v>
      </c>
      <c r="N267" t="s">
        <v>52</v>
      </c>
      <c r="O267" t="s">
        <v>49</v>
      </c>
      <c r="P267" t="s">
        <v>54</v>
      </c>
      <c r="Q267" t="s">
        <v>54</v>
      </c>
      <c r="R267" t="s">
        <v>61</v>
      </c>
      <c r="S267" t="s">
        <v>49</v>
      </c>
      <c r="T267" t="str">
        <f t="shared" si="24"/>
        <v>Yes</v>
      </c>
      <c r="U267" t="str">
        <f t="shared" si="25"/>
        <v>Non-Lead</v>
      </c>
      <c r="V267" t="str">
        <f t="shared" si="26"/>
        <v>Tier 5</v>
      </c>
      <c r="W267" t="str">
        <f t="shared" si="27"/>
        <v>No</v>
      </c>
      <c r="X267" t="str">
        <f t="shared" si="28"/>
        <v>Yes</v>
      </c>
      <c r="Y267" t="str">
        <f t="shared" si="29"/>
        <v>Yes</v>
      </c>
      <c r="Z267" t="s">
        <v>212</v>
      </c>
      <c r="AA267"/>
    </row>
    <row r="268" spans="1:27" x14ac:dyDescent="0.25">
      <c r="A268" t="s">
        <v>213</v>
      </c>
      <c r="B268">
        <v>267</v>
      </c>
      <c r="C268" t="s">
        <v>479</v>
      </c>
      <c r="D268" t="s">
        <v>54</v>
      </c>
      <c r="E268" t="s">
        <v>56</v>
      </c>
      <c r="F268" t="s">
        <v>49</v>
      </c>
      <c r="G268" t="s">
        <v>54</v>
      </c>
      <c r="H268" t="s">
        <v>56</v>
      </c>
      <c r="I268" t="s">
        <v>56</v>
      </c>
      <c r="J268" t="s">
        <v>56</v>
      </c>
      <c r="K268" t="s">
        <v>48</v>
      </c>
      <c r="L268" t="s">
        <v>50</v>
      </c>
      <c r="M268" t="s">
        <v>56</v>
      </c>
      <c r="N268" t="s">
        <v>52</v>
      </c>
      <c r="O268" t="s">
        <v>49</v>
      </c>
      <c r="P268" t="s">
        <v>54</v>
      </c>
      <c r="Q268" t="s">
        <v>48</v>
      </c>
      <c r="R268" t="s">
        <v>55</v>
      </c>
      <c r="S268" t="s">
        <v>49</v>
      </c>
      <c r="T268" t="str">
        <f t="shared" si="24"/>
        <v>Yes</v>
      </c>
      <c r="U268" t="str">
        <f t="shared" si="25"/>
        <v>Non-Lead</v>
      </c>
      <c r="V268" t="str">
        <f t="shared" si="26"/>
        <v>Tier 4</v>
      </c>
      <c r="W268" t="str">
        <f t="shared" si="27"/>
        <v>No</v>
      </c>
      <c r="X268" t="str">
        <f t="shared" si="28"/>
        <v>Yes</v>
      </c>
      <c r="Y268" t="str">
        <f t="shared" si="29"/>
        <v>Yes</v>
      </c>
      <c r="Z268" t="s">
        <v>212</v>
      </c>
      <c r="AA268"/>
    </row>
    <row r="269" spans="1:27" x14ac:dyDescent="0.25">
      <c r="A269" t="s">
        <v>213</v>
      </c>
      <c r="B269">
        <v>268</v>
      </c>
      <c r="C269" t="s">
        <v>480</v>
      </c>
      <c r="D269" t="s">
        <v>54</v>
      </c>
      <c r="E269" t="s">
        <v>56</v>
      </c>
      <c r="F269" t="s">
        <v>49</v>
      </c>
      <c r="G269" t="s">
        <v>54</v>
      </c>
      <c r="H269" t="s">
        <v>56</v>
      </c>
      <c r="I269" t="s">
        <v>56</v>
      </c>
      <c r="J269" t="s">
        <v>56</v>
      </c>
      <c r="K269" t="s">
        <v>51</v>
      </c>
      <c r="L269" t="s">
        <v>56</v>
      </c>
      <c r="M269">
        <v>1960</v>
      </c>
      <c r="N269" t="s">
        <v>52</v>
      </c>
      <c r="O269" t="s">
        <v>56</v>
      </c>
      <c r="P269" t="s">
        <v>56</v>
      </c>
      <c r="Q269" t="s">
        <v>56</v>
      </c>
      <c r="R269" t="s">
        <v>56</v>
      </c>
      <c r="S269" t="s">
        <v>49</v>
      </c>
      <c r="T269" t="str">
        <f t="shared" si="24"/>
        <v>Yes</v>
      </c>
      <c r="U269" t="str">
        <f t="shared" si="25"/>
        <v>GRR</v>
      </c>
      <c r="V269" t="str">
        <f t="shared" si="26"/>
        <v>Tier 3</v>
      </c>
      <c r="W269" t="str">
        <f t="shared" si="27"/>
        <v>Yes</v>
      </c>
      <c r="X269" t="str">
        <f t="shared" si="28"/>
        <v>Yes</v>
      </c>
      <c r="Y269" t="str">
        <f t="shared" si="29"/>
        <v>Yes</v>
      </c>
      <c r="Z269" t="s">
        <v>212</v>
      </c>
      <c r="AA269"/>
    </row>
    <row r="270" spans="1:27" x14ac:dyDescent="0.25">
      <c r="A270" t="s">
        <v>213</v>
      </c>
      <c r="B270">
        <v>269</v>
      </c>
      <c r="C270" t="s">
        <v>481</v>
      </c>
      <c r="D270" t="s">
        <v>54</v>
      </c>
      <c r="E270" t="s">
        <v>56</v>
      </c>
      <c r="F270" t="s">
        <v>49</v>
      </c>
      <c r="G270" t="s">
        <v>54</v>
      </c>
      <c r="H270" t="s">
        <v>56</v>
      </c>
      <c r="I270" t="s">
        <v>56</v>
      </c>
      <c r="J270" t="s">
        <v>56</v>
      </c>
      <c r="K270" t="s">
        <v>54</v>
      </c>
      <c r="L270" t="s">
        <v>50</v>
      </c>
      <c r="M270" t="s">
        <v>56</v>
      </c>
      <c r="N270" t="s">
        <v>52</v>
      </c>
      <c r="O270" t="s">
        <v>47</v>
      </c>
      <c r="P270" t="s">
        <v>54</v>
      </c>
      <c r="Q270" t="s">
        <v>54</v>
      </c>
      <c r="R270" t="s">
        <v>55</v>
      </c>
      <c r="S270" t="s">
        <v>49</v>
      </c>
      <c r="T270" t="str">
        <f t="shared" si="24"/>
        <v>Yes</v>
      </c>
      <c r="U270" t="str">
        <f t="shared" si="25"/>
        <v>Non-Lead</v>
      </c>
      <c r="V270" t="str">
        <f t="shared" si="26"/>
        <v>Tier 5</v>
      </c>
      <c r="W270" t="str">
        <f t="shared" si="27"/>
        <v>No</v>
      </c>
      <c r="X270" t="str">
        <f t="shared" si="28"/>
        <v>Yes</v>
      </c>
      <c r="Y270" t="str">
        <f t="shared" si="29"/>
        <v>Yes</v>
      </c>
      <c r="Z270" t="s">
        <v>212</v>
      </c>
      <c r="AA270"/>
    </row>
    <row r="271" spans="1:27" x14ac:dyDescent="0.25">
      <c r="A271" t="s">
        <v>213</v>
      </c>
      <c r="B271">
        <v>270</v>
      </c>
      <c r="C271" t="s">
        <v>482</v>
      </c>
      <c r="D271" t="s">
        <v>54</v>
      </c>
      <c r="E271" t="s">
        <v>56</v>
      </c>
      <c r="F271" t="s">
        <v>49</v>
      </c>
      <c r="G271" t="s">
        <v>54</v>
      </c>
      <c r="H271" t="s">
        <v>56</v>
      </c>
      <c r="I271" t="s">
        <v>56</v>
      </c>
      <c r="J271" t="s">
        <v>56</v>
      </c>
      <c r="K271" t="s">
        <v>51</v>
      </c>
      <c r="L271" t="s">
        <v>56</v>
      </c>
      <c r="M271" t="s">
        <v>56</v>
      </c>
      <c r="N271" t="s">
        <v>52</v>
      </c>
      <c r="O271" t="s">
        <v>56</v>
      </c>
      <c r="P271" t="s">
        <v>56</v>
      </c>
      <c r="Q271" t="s">
        <v>56</v>
      </c>
      <c r="R271" t="s">
        <v>56</v>
      </c>
      <c r="S271" t="s">
        <v>49</v>
      </c>
      <c r="T271" t="str">
        <f t="shared" si="24"/>
        <v>Yes</v>
      </c>
      <c r="U271" t="str">
        <f t="shared" si="25"/>
        <v>GRR</v>
      </c>
      <c r="V271" t="str">
        <f t="shared" si="26"/>
        <v>Tier 3</v>
      </c>
      <c r="W271" t="str">
        <f t="shared" si="27"/>
        <v>Yes</v>
      </c>
      <c r="X271" t="str">
        <f t="shared" si="28"/>
        <v>Yes</v>
      </c>
      <c r="Y271" t="str">
        <f t="shared" si="29"/>
        <v>Yes</v>
      </c>
      <c r="Z271" t="s">
        <v>212</v>
      </c>
      <c r="AA271"/>
    </row>
    <row r="272" spans="1:27" x14ac:dyDescent="0.25">
      <c r="A272" t="s">
        <v>213</v>
      </c>
      <c r="B272">
        <v>271</v>
      </c>
      <c r="C272" t="s">
        <v>483</v>
      </c>
      <c r="D272" t="s">
        <v>82</v>
      </c>
      <c r="E272" t="s">
        <v>56</v>
      </c>
      <c r="F272" t="s">
        <v>49</v>
      </c>
      <c r="G272" t="s">
        <v>54</v>
      </c>
      <c r="H272" t="s">
        <v>56</v>
      </c>
      <c r="I272" t="s">
        <v>56</v>
      </c>
      <c r="J272" t="s">
        <v>56</v>
      </c>
      <c r="K272" t="s">
        <v>48</v>
      </c>
      <c r="L272" t="s">
        <v>56</v>
      </c>
      <c r="M272" t="s">
        <v>56</v>
      </c>
      <c r="N272" t="s">
        <v>52</v>
      </c>
      <c r="O272" t="s">
        <v>56</v>
      </c>
      <c r="P272" t="s">
        <v>56</v>
      </c>
      <c r="Q272" t="s">
        <v>56</v>
      </c>
      <c r="R272" t="s">
        <v>56</v>
      </c>
      <c r="S272" t="s">
        <v>49</v>
      </c>
      <c r="T272" t="str">
        <f t="shared" si="24"/>
        <v>Yes</v>
      </c>
      <c r="U272" t="str">
        <f t="shared" si="25"/>
        <v>Non-Lead</v>
      </c>
      <c r="V272" t="str">
        <f t="shared" si="26"/>
        <v>Tier 5</v>
      </c>
      <c r="W272" t="str">
        <f t="shared" si="27"/>
        <v>No</v>
      </c>
      <c r="X272" t="str">
        <f t="shared" si="28"/>
        <v>Yes</v>
      </c>
      <c r="Y272" t="str">
        <f t="shared" si="29"/>
        <v>Yes</v>
      </c>
      <c r="Z272" t="s">
        <v>212</v>
      </c>
      <c r="AA272"/>
    </row>
    <row r="273" spans="1:27" x14ac:dyDescent="0.25">
      <c r="A273" t="s">
        <v>213</v>
      </c>
      <c r="B273">
        <v>272</v>
      </c>
      <c r="C273" t="s">
        <v>484</v>
      </c>
      <c r="D273" t="s">
        <v>82</v>
      </c>
      <c r="E273" t="s">
        <v>56</v>
      </c>
      <c r="F273" t="s">
        <v>49</v>
      </c>
      <c r="G273" t="s">
        <v>54</v>
      </c>
      <c r="H273" t="s">
        <v>56</v>
      </c>
      <c r="I273" t="s">
        <v>56</v>
      </c>
      <c r="J273" t="s">
        <v>56</v>
      </c>
      <c r="K273" t="s">
        <v>48</v>
      </c>
      <c r="L273" t="s">
        <v>56</v>
      </c>
      <c r="M273" t="s">
        <v>56</v>
      </c>
      <c r="N273" t="s">
        <v>52</v>
      </c>
      <c r="O273" t="s">
        <v>56</v>
      </c>
      <c r="P273" t="s">
        <v>56</v>
      </c>
      <c r="Q273" t="s">
        <v>56</v>
      </c>
      <c r="R273" t="s">
        <v>56</v>
      </c>
      <c r="S273" t="s">
        <v>49</v>
      </c>
      <c r="T273" t="str">
        <f t="shared" si="24"/>
        <v>Yes</v>
      </c>
      <c r="U273" t="str">
        <f t="shared" si="25"/>
        <v>Non-Lead</v>
      </c>
      <c r="V273" t="str">
        <f t="shared" si="26"/>
        <v>Tier 5</v>
      </c>
      <c r="W273" t="str">
        <f t="shared" si="27"/>
        <v>No</v>
      </c>
      <c r="X273" t="str">
        <f t="shared" si="28"/>
        <v>Yes</v>
      </c>
      <c r="Y273" t="str">
        <f t="shared" si="29"/>
        <v>Yes</v>
      </c>
      <c r="Z273" t="s">
        <v>212</v>
      </c>
      <c r="AA273"/>
    </row>
    <row r="274" spans="1:27" x14ac:dyDescent="0.25">
      <c r="A274" t="s">
        <v>213</v>
      </c>
      <c r="B274">
        <v>273</v>
      </c>
      <c r="C274" t="s">
        <v>485</v>
      </c>
      <c r="D274" t="s">
        <v>82</v>
      </c>
      <c r="E274" t="s">
        <v>56</v>
      </c>
      <c r="F274" t="s">
        <v>49</v>
      </c>
      <c r="G274" t="s">
        <v>54</v>
      </c>
      <c r="H274" t="s">
        <v>56</v>
      </c>
      <c r="I274" t="s">
        <v>56</v>
      </c>
      <c r="J274" t="s">
        <v>56</v>
      </c>
      <c r="K274" t="s">
        <v>54</v>
      </c>
      <c r="L274" t="s">
        <v>56</v>
      </c>
      <c r="M274" t="s">
        <v>56</v>
      </c>
      <c r="N274" t="s">
        <v>52</v>
      </c>
      <c r="O274" t="s">
        <v>56</v>
      </c>
      <c r="P274" t="s">
        <v>56</v>
      </c>
      <c r="Q274" t="s">
        <v>56</v>
      </c>
      <c r="R274" t="s">
        <v>56</v>
      </c>
      <c r="S274" t="s">
        <v>49</v>
      </c>
      <c r="T274" t="str">
        <f t="shared" si="24"/>
        <v>Yes</v>
      </c>
      <c r="U274" t="str">
        <f t="shared" si="25"/>
        <v>Non-Lead</v>
      </c>
      <c r="V274" t="str">
        <f t="shared" si="26"/>
        <v>Tier 5</v>
      </c>
      <c r="W274" t="str">
        <f t="shared" si="27"/>
        <v>No</v>
      </c>
      <c r="X274" t="str">
        <f t="shared" si="28"/>
        <v>Yes</v>
      </c>
      <c r="Y274" t="str">
        <f t="shared" si="29"/>
        <v>Yes</v>
      </c>
      <c r="Z274" t="s">
        <v>212</v>
      </c>
      <c r="AA274"/>
    </row>
    <row r="275" spans="1:27" x14ac:dyDescent="0.25">
      <c r="A275" t="s">
        <v>213</v>
      </c>
      <c r="B275">
        <v>274</v>
      </c>
      <c r="C275" t="s">
        <v>486</v>
      </c>
      <c r="D275" t="s">
        <v>54</v>
      </c>
      <c r="E275" t="s">
        <v>56</v>
      </c>
      <c r="F275" t="s">
        <v>49</v>
      </c>
      <c r="G275" t="s">
        <v>54</v>
      </c>
      <c r="H275" t="s">
        <v>56</v>
      </c>
      <c r="I275" t="s">
        <v>56</v>
      </c>
      <c r="J275" t="s">
        <v>56</v>
      </c>
      <c r="K275" t="s">
        <v>54</v>
      </c>
      <c r="L275" t="s">
        <v>50</v>
      </c>
      <c r="M275" t="s">
        <v>56</v>
      </c>
      <c r="N275" t="s">
        <v>52</v>
      </c>
      <c r="O275" t="s">
        <v>49</v>
      </c>
      <c r="P275" t="s">
        <v>54</v>
      </c>
      <c r="Q275" t="s">
        <v>54</v>
      </c>
      <c r="R275" t="s">
        <v>61</v>
      </c>
      <c r="S275" t="s">
        <v>49</v>
      </c>
      <c r="T275" t="str">
        <f t="shared" si="24"/>
        <v>Yes</v>
      </c>
      <c r="U275" t="str">
        <f t="shared" si="25"/>
        <v>Non-Lead</v>
      </c>
      <c r="V275" t="str">
        <f t="shared" si="26"/>
        <v>Tier 5</v>
      </c>
      <c r="W275" t="str">
        <f t="shared" si="27"/>
        <v>No</v>
      </c>
      <c r="X275" t="str">
        <f t="shared" si="28"/>
        <v>Yes</v>
      </c>
      <c r="Y275" t="str">
        <f t="shared" si="29"/>
        <v>Yes</v>
      </c>
      <c r="Z275" t="s">
        <v>212</v>
      </c>
      <c r="AA275"/>
    </row>
    <row r="276" spans="1:27" x14ac:dyDescent="0.25">
      <c r="A276" t="s">
        <v>213</v>
      </c>
      <c r="B276">
        <v>275</v>
      </c>
      <c r="C276" t="s">
        <v>487</v>
      </c>
      <c r="D276" t="s">
        <v>54</v>
      </c>
      <c r="E276" t="s">
        <v>56</v>
      </c>
      <c r="F276" t="s">
        <v>49</v>
      </c>
      <c r="G276" t="s">
        <v>54</v>
      </c>
      <c r="H276" t="s">
        <v>56</v>
      </c>
      <c r="I276" t="s">
        <v>56</v>
      </c>
      <c r="J276" t="s">
        <v>56</v>
      </c>
      <c r="K276" t="s">
        <v>48</v>
      </c>
      <c r="L276" t="s">
        <v>56</v>
      </c>
      <c r="M276" t="s">
        <v>56</v>
      </c>
      <c r="N276" t="s">
        <v>52</v>
      </c>
      <c r="O276" t="s">
        <v>56</v>
      </c>
      <c r="P276" t="s">
        <v>56</v>
      </c>
      <c r="Q276" t="s">
        <v>56</v>
      </c>
      <c r="R276" t="s">
        <v>56</v>
      </c>
      <c r="S276" t="s">
        <v>49</v>
      </c>
      <c r="T276" t="str">
        <f t="shared" si="24"/>
        <v>Yes</v>
      </c>
      <c r="U276" t="str">
        <f t="shared" si="25"/>
        <v>Non-Lead</v>
      </c>
      <c r="V276" t="str">
        <f t="shared" si="26"/>
        <v>Tier 5</v>
      </c>
      <c r="W276" t="str">
        <f t="shared" si="27"/>
        <v>No</v>
      </c>
      <c r="X276" t="str">
        <f t="shared" si="28"/>
        <v>Yes</v>
      </c>
      <c r="Y276" t="str">
        <f t="shared" si="29"/>
        <v>Yes</v>
      </c>
      <c r="Z276" t="s">
        <v>212</v>
      </c>
      <c r="AA276"/>
    </row>
    <row r="277" spans="1:27" x14ac:dyDescent="0.25">
      <c r="A277" t="s">
        <v>213</v>
      </c>
      <c r="B277">
        <v>276</v>
      </c>
      <c r="C277" t="s">
        <v>488</v>
      </c>
      <c r="D277" t="s">
        <v>54</v>
      </c>
      <c r="E277" t="s">
        <v>56</v>
      </c>
      <c r="F277" t="s">
        <v>49</v>
      </c>
      <c r="G277" t="s">
        <v>54</v>
      </c>
      <c r="H277" t="s">
        <v>56</v>
      </c>
      <c r="I277" t="s">
        <v>56</v>
      </c>
      <c r="J277" t="s">
        <v>56</v>
      </c>
      <c r="K277" t="s">
        <v>51</v>
      </c>
      <c r="L277" t="s">
        <v>56</v>
      </c>
      <c r="M277" t="s">
        <v>56</v>
      </c>
      <c r="N277" t="s">
        <v>52</v>
      </c>
      <c r="O277" t="s">
        <v>49</v>
      </c>
      <c r="P277" t="s">
        <v>56</v>
      </c>
      <c r="Q277" t="s">
        <v>56</v>
      </c>
      <c r="R277" t="s">
        <v>56</v>
      </c>
      <c r="S277" t="s">
        <v>49</v>
      </c>
      <c r="T277" t="str">
        <f t="shared" si="24"/>
        <v>Yes</v>
      </c>
      <c r="U277" t="str">
        <f t="shared" si="25"/>
        <v>GRR</v>
      </c>
      <c r="V277" t="str">
        <f t="shared" si="26"/>
        <v>Tier 3</v>
      </c>
      <c r="W277" t="str">
        <f t="shared" si="27"/>
        <v>Yes</v>
      </c>
      <c r="X277" t="str">
        <f t="shared" si="28"/>
        <v>Yes</v>
      </c>
      <c r="Y277" t="str">
        <f t="shared" si="29"/>
        <v>Yes</v>
      </c>
      <c r="Z277" t="s">
        <v>210</v>
      </c>
      <c r="AA277"/>
    </row>
    <row r="278" spans="1:27" x14ac:dyDescent="0.25">
      <c r="A278" t="s">
        <v>213</v>
      </c>
      <c r="B278">
        <v>277</v>
      </c>
      <c r="C278" t="s">
        <v>489</v>
      </c>
      <c r="D278" t="s">
        <v>54</v>
      </c>
      <c r="E278" t="s">
        <v>56</v>
      </c>
      <c r="F278" t="s">
        <v>49</v>
      </c>
      <c r="G278" t="s">
        <v>54</v>
      </c>
      <c r="H278" t="s">
        <v>56</v>
      </c>
      <c r="I278" t="s">
        <v>56</v>
      </c>
      <c r="J278" t="s">
        <v>56</v>
      </c>
      <c r="K278" t="s">
        <v>48</v>
      </c>
      <c r="L278" t="s">
        <v>56</v>
      </c>
      <c r="M278" t="s">
        <v>56</v>
      </c>
      <c r="N278" t="s">
        <v>52</v>
      </c>
      <c r="O278" t="s">
        <v>56</v>
      </c>
      <c r="P278" t="s">
        <v>56</v>
      </c>
      <c r="Q278" t="s">
        <v>56</v>
      </c>
      <c r="R278" t="s">
        <v>56</v>
      </c>
      <c r="S278" t="s">
        <v>49</v>
      </c>
      <c r="T278" t="str">
        <f t="shared" si="24"/>
        <v>Yes</v>
      </c>
      <c r="U278" t="str">
        <f t="shared" si="25"/>
        <v>Non-Lead</v>
      </c>
      <c r="V278" t="str">
        <f t="shared" si="26"/>
        <v>Tier 5</v>
      </c>
      <c r="W278" t="str">
        <f t="shared" si="27"/>
        <v>No</v>
      </c>
      <c r="X278" t="str">
        <f t="shared" si="28"/>
        <v>Yes</v>
      </c>
      <c r="Y278" t="str">
        <f t="shared" si="29"/>
        <v>Yes</v>
      </c>
      <c r="Z278" t="s">
        <v>212</v>
      </c>
      <c r="AA278"/>
    </row>
    <row r="279" spans="1:27" x14ac:dyDescent="0.25">
      <c r="A279" t="s">
        <v>213</v>
      </c>
      <c r="B279">
        <v>278</v>
      </c>
      <c r="C279" t="s">
        <v>490</v>
      </c>
      <c r="D279" t="s">
        <v>77</v>
      </c>
      <c r="E279" t="s">
        <v>56</v>
      </c>
      <c r="F279" t="s">
        <v>49</v>
      </c>
      <c r="G279" t="s">
        <v>90</v>
      </c>
      <c r="H279" t="s">
        <v>56</v>
      </c>
      <c r="I279" t="s">
        <v>56</v>
      </c>
      <c r="J279" t="s">
        <v>56</v>
      </c>
      <c r="K279" t="s">
        <v>51</v>
      </c>
      <c r="L279" t="s">
        <v>56</v>
      </c>
      <c r="M279" t="s">
        <v>56</v>
      </c>
      <c r="N279" t="s">
        <v>52</v>
      </c>
      <c r="O279" t="s">
        <v>56</v>
      </c>
      <c r="P279" t="s">
        <v>56</v>
      </c>
      <c r="Q279" t="s">
        <v>56</v>
      </c>
      <c r="R279" t="s">
        <v>56</v>
      </c>
      <c r="S279" t="s">
        <v>49</v>
      </c>
      <c r="T279" t="str">
        <f t="shared" si="24"/>
        <v>Yes</v>
      </c>
      <c r="U279" t="str">
        <f t="shared" si="25"/>
        <v>GRR</v>
      </c>
      <c r="V279" t="str">
        <f t="shared" si="26"/>
        <v>Tier 3</v>
      </c>
      <c r="W279" t="str">
        <f t="shared" si="27"/>
        <v>Yes</v>
      </c>
      <c r="X279" t="str">
        <f t="shared" si="28"/>
        <v>Yes</v>
      </c>
      <c r="Y279" t="str">
        <f t="shared" si="29"/>
        <v>Yes</v>
      </c>
      <c r="Z279" t="s">
        <v>212</v>
      </c>
      <c r="AA279"/>
    </row>
    <row r="280" spans="1:27" x14ac:dyDescent="0.25">
      <c r="A280" t="s">
        <v>213</v>
      </c>
      <c r="B280">
        <v>279</v>
      </c>
      <c r="C280" t="s">
        <v>491</v>
      </c>
      <c r="D280" t="s">
        <v>54</v>
      </c>
      <c r="E280" t="s">
        <v>56</v>
      </c>
      <c r="F280" t="s">
        <v>49</v>
      </c>
      <c r="G280" t="s">
        <v>54</v>
      </c>
      <c r="H280" t="s">
        <v>56</v>
      </c>
      <c r="I280" t="s">
        <v>56</v>
      </c>
      <c r="J280" t="s">
        <v>56</v>
      </c>
      <c r="K280" t="s">
        <v>48</v>
      </c>
      <c r="L280" t="s">
        <v>83</v>
      </c>
      <c r="M280" t="s">
        <v>56</v>
      </c>
      <c r="N280" t="s">
        <v>52</v>
      </c>
      <c r="O280" t="s">
        <v>49</v>
      </c>
      <c r="P280" t="s">
        <v>48</v>
      </c>
      <c r="Q280" t="s">
        <v>51</v>
      </c>
      <c r="R280" t="s">
        <v>80</v>
      </c>
      <c r="S280" t="s">
        <v>49</v>
      </c>
      <c r="T280" t="str">
        <f t="shared" si="24"/>
        <v>Yes</v>
      </c>
      <c r="U280" t="str">
        <f t="shared" si="25"/>
        <v>Non-Lead</v>
      </c>
      <c r="V280" t="str">
        <f t="shared" si="26"/>
        <v>Tier 5</v>
      </c>
      <c r="W280" t="str">
        <f t="shared" si="27"/>
        <v>No</v>
      </c>
      <c r="X280" t="str">
        <f t="shared" si="28"/>
        <v>Yes</v>
      </c>
      <c r="Y280" t="str">
        <f t="shared" si="29"/>
        <v>Yes</v>
      </c>
      <c r="Z280" t="s">
        <v>212</v>
      </c>
      <c r="AA280"/>
    </row>
    <row r="281" spans="1:27" x14ac:dyDescent="0.25">
      <c r="A281" t="s">
        <v>213</v>
      </c>
      <c r="B281">
        <v>280</v>
      </c>
      <c r="C281" t="s">
        <v>492</v>
      </c>
      <c r="D281" t="s">
        <v>54</v>
      </c>
      <c r="E281" t="s">
        <v>56</v>
      </c>
      <c r="F281" t="s">
        <v>49</v>
      </c>
      <c r="G281" t="s">
        <v>54</v>
      </c>
      <c r="H281" t="s">
        <v>56</v>
      </c>
      <c r="I281" t="s">
        <v>56</v>
      </c>
      <c r="J281" t="s">
        <v>56</v>
      </c>
      <c r="K281" t="s">
        <v>54</v>
      </c>
      <c r="L281" t="s">
        <v>56</v>
      </c>
      <c r="M281" t="s">
        <v>56</v>
      </c>
      <c r="N281" t="s">
        <v>52</v>
      </c>
      <c r="O281" t="s">
        <v>56</v>
      </c>
      <c r="P281" t="s">
        <v>56</v>
      </c>
      <c r="Q281" t="s">
        <v>56</v>
      </c>
      <c r="R281" t="s">
        <v>56</v>
      </c>
      <c r="S281" t="s">
        <v>49</v>
      </c>
      <c r="T281" t="str">
        <f t="shared" si="24"/>
        <v>Yes</v>
      </c>
      <c r="U281" t="str">
        <f t="shared" si="25"/>
        <v>Non-Lead</v>
      </c>
      <c r="V281" t="str">
        <f t="shared" si="26"/>
        <v>Tier 5</v>
      </c>
      <c r="W281" t="str">
        <f t="shared" si="27"/>
        <v>No</v>
      </c>
      <c r="X281" t="str">
        <f t="shared" si="28"/>
        <v>Yes</v>
      </c>
      <c r="Y281" t="str">
        <f t="shared" si="29"/>
        <v>Yes</v>
      </c>
      <c r="Z281" t="s">
        <v>212</v>
      </c>
      <c r="AA281"/>
    </row>
    <row r="282" spans="1:27" x14ac:dyDescent="0.25">
      <c r="A282" t="s">
        <v>213</v>
      </c>
      <c r="B282">
        <v>281</v>
      </c>
      <c r="C282" t="s">
        <v>493</v>
      </c>
      <c r="D282" t="s">
        <v>54</v>
      </c>
      <c r="E282" t="s">
        <v>56</v>
      </c>
      <c r="F282" t="s">
        <v>49</v>
      </c>
      <c r="G282" t="s">
        <v>54</v>
      </c>
      <c r="H282" t="s">
        <v>56</v>
      </c>
      <c r="I282" t="s">
        <v>56</v>
      </c>
      <c r="J282" t="s">
        <v>56</v>
      </c>
      <c r="K282" t="s">
        <v>54</v>
      </c>
      <c r="L282" t="s">
        <v>56</v>
      </c>
      <c r="M282" t="s">
        <v>56</v>
      </c>
      <c r="N282" t="s">
        <v>52</v>
      </c>
      <c r="O282" t="s">
        <v>49</v>
      </c>
      <c r="P282" t="s">
        <v>54</v>
      </c>
      <c r="Q282" t="s">
        <v>56</v>
      </c>
      <c r="R282" t="s">
        <v>55</v>
      </c>
      <c r="S282" t="s">
        <v>49</v>
      </c>
      <c r="T282" t="str">
        <f t="shared" si="24"/>
        <v>Yes</v>
      </c>
      <c r="U282" t="str">
        <f t="shared" si="25"/>
        <v>Non-Lead</v>
      </c>
      <c r="V282" t="str">
        <f t="shared" si="26"/>
        <v>Tier 5</v>
      </c>
      <c r="W282" t="str">
        <f t="shared" si="27"/>
        <v>No</v>
      </c>
      <c r="X282" t="str">
        <f t="shared" si="28"/>
        <v>Yes</v>
      </c>
      <c r="Y282" t="str">
        <f t="shared" si="29"/>
        <v>Yes</v>
      </c>
      <c r="Z282" t="s">
        <v>212</v>
      </c>
      <c r="AA282"/>
    </row>
    <row r="283" spans="1:27" x14ac:dyDescent="0.25">
      <c r="A283" t="s">
        <v>213</v>
      </c>
      <c r="B283">
        <v>282</v>
      </c>
      <c r="C283" t="s">
        <v>494</v>
      </c>
      <c r="D283" t="s">
        <v>54</v>
      </c>
      <c r="E283" t="s">
        <v>56</v>
      </c>
      <c r="F283" t="s">
        <v>49</v>
      </c>
      <c r="G283" t="s">
        <v>54</v>
      </c>
      <c r="H283" t="s">
        <v>56</v>
      </c>
      <c r="I283" t="s">
        <v>56</v>
      </c>
      <c r="J283" t="s">
        <v>56</v>
      </c>
      <c r="K283" t="s">
        <v>51</v>
      </c>
      <c r="L283" t="s">
        <v>50</v>
      </c>
      <c r="M283">
        <v>1950</v>
      </c>
      <c r="N283" t="s">
        <v>52</v>
      </c>
      <c r="O283" t="s">
        <v>49</v>
      </c>
      <c r="P283" t="s">
        <v>60</v>
      </c>
      <c r="Q283" t="s">
        <v>56</v>
      </c>
      <c r="R283" t="s">
        <v>56</v>
      </c>
      <c r="S283" t="s">
        <v>49</v>
      </c>
      <c r="T283" t="str">
        <f t="shared" si="24"/>
        <v>Yes</v>
      </c>
      <c r="U283" t="str">
        <f t="shared" si="25"/>
        <v>GRR</v>
      </c>
      <c r="V283" t="str">
        <f t="shared" si="26"/>
        <v>Tier 3</v>
      </c>
      <c r="W283" t="str">
        <f t="shared" si="27"/>
        <v>Yes</v>
      </c>
      <c r="X283" t="str">
        <f t="shared" si="28"/>
        <v>Yes</v>
      </c>
      <c r="Y283" t="str">
        <f t="shared" si="29"/>
        <v>Yes</v>
      </c>
      <c r="Z283" t="s">
        <v>212</v>
      </c>
      <c r="AA283"/>
    </row>
    <row r="284" spans="1:27" x14ac:dyDescent="0.25">
      <c r="A284" t="s">
        <v>213</v>
      </c>
      <c r="B284">
        <v>283</v>
      </c>
      <c r="C284" t="s">
        <v>495</v>
      </c>
      <c r="D284" t="s">
        <v>54</v>
      </c>
      <c r="E284" t="s">
        <v>56</v>
      </c>
      <c r="F284" t="s">
        <v>49</v>
      </c>
      <c r="G284" t="s">
        <v>54</v>
      </c>
      <c r="H284" t="s">
        <v>56</v>
      </c>
      <c r="I284" t="s">
        <v>56</v>
      </c>
      <c r="J284" t="s">
        <v>56</v>
      </c>
      <c r="K284" t="s">
        <v>48</v>
      </c>
      <c r="L284" t="s">
        <v>56</v>
      </c>
      <c r="M284" t="s">
        <v>56</v>
      </c>
      <c r="N284" t="s">
        <v>52</v>
      </c>
      <c r="O284" t="s">
        <v>56</v>
      </c>
      <c r="P284" t="s">
        <v>56</v>
      </c>
      <c r="Q284" t="s">
        <v>56</v>
      </c>
      <c r="R284" t="s">
        <v>56</v>
      </c>
      <c r="S284" t="s">
        <v>49</v>
      </c>
      <c r="T284" t="str">
        <f t="shared" si="24"/>
        <v>Yes</v>
      </c>
      <c r="U284" t="str">
        <f t="shared" si="25"/>
        <v>Non-Lead</v>
      </c>
      <c r="V284" t="str">
        <f t="shared" si="26"/>
        <v>Tier 5</v>
      </c>
      <c r="W284" t="str">
        <f t="shared" si="27"/>
        <v>No</v>
      </c>
      <c r="X284" t="str">
        <f t="shared" si="28"/>
        <v>Yes</v>
      </c>
      <c r="Y284" t="str">
        <f t="shared" si="29"/>
        <v>Yes</v>
      </c>
      <c r="Z284" t="s">
        <v>212</v>
      </c>
      <c r="AA284"/>
    </row>
    <row r="285" spans="1:27" x14ac:dyDescent="0.25">
      <c r="A285" t="s">
        <v>213</v>
      </c>
      <c r="B285">
        <v>284</v>
      </c>
      <c r="C285" t="s">
        <v>496</v>
      </c>
      <c r="D285" t="s">
        <v>54</v>
      </c>
      <c r="E285" t="s">
        <v>56</v>
      </c>
      <c r="F285" t="s">
        <v>49</v>
      </c>
      <c r="G285" t="s">
        <v>54</v>
      </c>
      <c r="H285" t="s">
        <v>56</v>
      </c>
      <c r="I285" t="s">
        <v>56</v>
      </c>
      <c r="J285" t="s">
        <v>56</v>
      </c>
      <c r="K285" t="s">
        <v>48</v>
      </c>
      <c r="L285" t="s">
        <v>56</v>
      </c>
      <c r="M285" t="s">
        <v>56</v>
      </c>
      <c r="N285" t="s">
        <v>52</v>
      </c>
      <c r="O285" t="s">
        <v>56</v>
      </c>
      <c r="P285" t="s">
        <v>56</v>
      </c>
      <c r="Q285" t="s">
        <v>56</v>
      </c>
      <c r="R285" t="s">
        <v>56</v>
      </c>
      <c r="S285" t="s">
        <v>49</v>
      </c>
      <c r="T285" t="str">
        <f t="shared" si="24"/>
        <v>Yes</v>
      </c>
      <c r="U285" t="str">
        <f t="shared" si="25"/>
        <v>Non-Lead</v>
      </c>
      <c r="V285" t="str">
        <f t="shared" si="26"/>
        <v>Tier 5</v>
      </c>
      <c r="W285" t="str">
        <f t="shared" si="27"/>
        <v>No</v>
      </c>
      <c r="X285" t="str">
        <f t="shared" si="28"/>
        <v>Yes</v>
      </c>
      <c r="Y285" t="str">
        <f t="shared" si="29"/>
        <v>Yes</v>
      </c>
      <c r="Z285" t="s">
        <v>212</v>
      </c>
      <c r="AA285"/>
    </row>
    <row r="286" spans="1:27" x14ac:dyDescent="0.25">
      <c r="A286" t="s">
        <v>213</v>
      </c>
      <c r="B286">
        <v>285</v>
      </c>
      <c r="C286" t="s">
        <v>497</v>
      </c>
      <c r="D286" t="s">
        <v>77</v>
      </c>
      <c r="E286" t="s">
        <v>56</v>
      </c>
      <c r="F286" t="s">
        <v>49</v>
      </c>
      <c r="G286" t="s">
        <v>54</v>
      </c>
      <c r="H286" t="s">
        <v>56</v>
      </c>
      <c r="I286" t="s">
        <v>56</v>
      </c>
      <c r="J286" t="s">
        <v>56</v>
      </c>
      <c r="K286" t="s">
        <v>51</v>
      </c>
      <c r="L286" t="s">
        <v>50</v>
      </c>
      <c r="M286" t="s">
        <v>56</v>
      </c>
      <c r="N286" t="s">
        <v>79</v>
      </c>
      <c r="O286" t="s">
        <v>49</v>
      </c>
      <c r="P286" t="s">
        <v>48</v>
      </c>
      <c r="Q286" t="s">
        <v>51</v>
      </c>
      <c r="R286" t="s">
        <v>55</v>
      </c>
      <c r="S286" t="s">
        <v>49</v>
      </c>
      <c r="T286" t="str">
        <f t="shared" si="24"/>
        <v>Yes</v>
      </c>
      <c r="U286" t="str">
        <f t="shared" si="25"/>
        <v>GRR</v>
      </c>
      <c r="V286" t="str">
        <f t="shared" si="26"/>
        <v>Tier 3</v>
      </c>
      <c r="W286" t="str">
        <f t="shared" si="27"/>
        <v>Yes</v>
      </c>
      <c r="X286" t="str">
        <f t="shared" si="28"/>
        <v>Yes</v>
      </c>
      <c r="Y286" t="str">
        <f t="shared" si="29"/>
        <v>Yes</v>
      </c>
      <c r="Z286" t="s">
        <v>212</v>
      </c>
      <c r="AA286"/>
    </row>
    <row r="287" spans="1:27" x14ac:dyDescent="0.25">
      <c r="A287" t="s">
        <v>213</v>
      </c>
      <c r="B287">
        <v>286</v>
      </c>
      <c r="C287" t="s">
        <v>498</v>
      </c>
      <c r="D287" t="s">
        <v>54</v>
      </c>
      <c r="E287" t="s">
        <v>56</v>
      </c>
      <c r="F287" t="s">
        <v>49</v>
      </c>
      <c r="G287" t="s">
        <v>54</v>
      </c>
      <c r="H287" t="s">
        <v>56</v>
      </c>
      <c r="I287" t="s">
        <v>56</v>
      </c>
      <c r="J287" t="s">
        <v>56</v>
      </c>
      <c r="K287" t="s">
        <v>48</v>
      </c>
      <c r="L287" t="s">
        <v>56</v>
      </c>
      <c r="M287" t="s">
        <v>56</v>
      </c>
      <c r="N287" t="s">
        <v>52</v>
      </c>
      <c r="O287" t="s">
        <v>56</v>
      </c>
      <c r="P287" t="s">
        <v>56</v>
      </c>
      <c r="Q287" t="s">
        <v>56</v>
      </c>
      <c r="R287" t="s">
        <v>56</v>
      </c>
      <c r="S287" t="s">
        <v>49</v>
      </c>
      <c r="T287" t="str">
        <f t="shared" si="24"/>
        <v>Yes</v>
      </c>
      <c r="U287" t="str">
        <f t="shared" si="25"/>
        <v>Non-Lead</v>
      </c>
      <c r="V287" t="str">
        <f t="shared" si="26"/>
        <v>Tier 5</v>
      </c>
      <c r="W287" t="str">
        <f t="shared" si="27"/>
        <v>No</v>
      </c>
      <c r="X287" t="str">
        <f t="shared" si="28"/>
        <v>Yes</v>
      </c>
      <c r="Y287" t="str">
        <f t="shared" si="29"/>
        <v>Yes</v>
      </c>
      <c r="Z287" t="s">
        <v>210</v>
      </c>
      <c r="AA287"/>
    </row>
    <row r="288" spans="1:27" x14ac:dyDescent="0.25">
      <c r="A288" t="s">
        <v>213</v>
      </c>
      <c r="B288">
        <v>287</v>
      </c>
      <c r="C288" t="s">
        <v>499</v>
      </c>
      <c r="D288" t="s">
        <v>54</v>
      </c>
      <c r="E288" t="s">
        <v>48</v>
      </c>
      <c r="F288" t="s">
        <v>49</v>
      </c>
      <c r="G288" t="s">
        <v>54</v>
      </c>
      <c r="H288" t="s">
        <v>56</v>
      </c>
      <c r="I288" t="s">
        <v>56</v>
      </c>
      <c r="J288" t="s">
        <v>56</v>
      </c>
      <c r="K288" t="s">
        <v>54</v>
      </c>
      <c r="L288" t="s">
        <v>50</v>
      </c>
      <c r="M288" t="s">
        <v>56</v>
      </c>
      <c r="N288" t="s">
        <v>52</v>
      </c>
      <c r="O288" t="s">
        <v>47</v>
      </c>
      <c r="P288" t="s">
        <v>54</v>
      </c>
      <c r="Q288" t="s">
        <v>51</v>
      </c>
      <c r="R288" t="s">
        <v>55</v>
      </c>
      <c r="S288" t="s">
        <v>49</v>
      </c>
      <c r="T288" t="str">
        <f t="shared" si="24"/>
        <v>No</v>
      </c>
      <c r="U288" t="str">
        <f t="shared" si="25"/>
        <v>Non-Lead</v>
      </c>
      <c r="V288" t="str">
        <f t="shared" si="26"/>
        <v>Tier 5</v>
      </c>
      <c r="W288" t="str">
        <f t="shared" si="27"/>
        <v>No</v>
      </c>
      <c r="X288" t="str">
        <f t="shared" si="28"/>
        <v>No</v>
      </c>
      <c r="Y288" t="str">
        <f t="shared" si="29"/>
        <v>No</v>
      </c>
      <c r="Z288" t="s">
        <v>212</v>
      </c>
      <c r="AA288"/>
    </row>
    <row r="289" spans="1:27" x14ac:dyDescent="0.25">
      <c r="A289" t="s">
        <v>213</v>
      </c>
      <c r="B289">
        <v>288</v>
      </c>
      <c r="C289" t="s">
        <v>500</v>
      </c>
      <c r="D289" t="s">
        <v>77</v>
      </c>
      <c r="E289" t="s">
        <v>56</v>
      </c>
      <c r="F289" t="s">
        <v>49</v>
      </c>
      <c r="G289" t="s">
        <v>90</v>
      </c>
      <c r="H289" t="s">
        <v>56</v>
      </c>
      <c r="I289" t="s">
        <v>56</v>
      </c>
      <c r="J289" t="s">
        <v>56</v>
      </c>
      <c r="K289" t="s">
        <v>48</v>
      </c>
      <c r="L289" t="s">
        <v>56</v>
      </c>
      <c r="M289" t="s">
        <v>56</v>
      </c>
      <c r="N289" t="s">
        <v>52</v>
      </c>
      <c r="O289" t="s">
        <v>56</v>
      </c>
      <c r="P289" t="s">
        <v>56</v>
      </c>
      <c r="Q289" t="s">
        <v>56</v>
      </c>
      <c r="R289" t="s">
        <v>56</v>
      </c>
      <c r="S289" t="s">
        <v>49</v>
      </c>
      <c r="T289" t="str">
        <f t="shared" si="24"/>
        <v>Yes</v>
      </c>
      <c r="U289" t="str">
        <f t="shared" si="25"/>
        <v>Non-Lead</v>
      </c>
      <c r="V289" t="str">
        <f t="shared" si="26"/>
        <v>Tier 5</v>
      </c>
      <c r="W289" t="str">
        <f t="shared" si="27"/>
        <v>No</v>
      </c>
      <c r="X289" t="str">
        <f t="shared" si="28"/>
        <v>Yes</v>
      </c>
      <c r="Y289" t="str">
        <f t="shared" si="29"/>
        <v>Yes</v>
      </c>
      <c r="Z289" t="s">
        <v>214</v>
      </c>
      <c r="AA289"/>
    </row>
    <row r="290" spans="1:27" x14ac:dyDescent="0.25">
      <c r="A290" t="s">
        <v>213</v>
      </c>
      <c r="B290">
        <v>289</v>
      </c>
      <c r="C290" t="s">
        <v>501</v>
      </c>
      <c r="D290" t="s">
        <v>77</v>
      </c>
      <c r="E290" t="s">
        <v>56</v>
      </c>
      <c r="F290" t="s">
        <v>49</v>
      </c>
      <c r="G290" t="s">
        <v>54</v>
      </c>
      <c r="H290" t="s">
        <v>56</v>
      </c>
      <c r="I290" t="s">
        <v>56</v>
      </c>
      <c r="J290" t="s">
        <v>56</v>
      </c>
      <c r="K290" t="s">
        <v>51</v>
      </c>
      <c r="L290" t="s">
        <v>56</v>
      </c>
      <c r="M290" t="s">
        <v>56</v>
      </c>
      <c r="N290" t="s">
        <v>52</v>
      </c>
      <c r="O290" t="s">
        <v>56</v>
      </c>
      <c r="P290" t="s">
        <v>56</v>
      </c>
      <c r="Q290" t="s">
        <v>56</v>
      </c>
      <c r="R290" t="s">
        <v>56</v>
      </c>
      <c r="S290" t="s">
        <v>49</v>
      </c>
      <c r="T290" t="str">
        <f t="shared" si="24"/>
        <v>Yes</v>
      </c>
      <c r="U290" t="str">
        <f t="shared" si="25"/>
        <v>GRR</v>
      </c>
      <c r="V290" t="str">
        <f t="shared" si="26"/>
        <v>Tier 3</v>
      </c>
      <c r="W290" t="str">
        <f t="shared" si="27"/>
        <v>Yes</v>
      </c>
      <c r="X290" t="str">
        <f t="shared" si="28"/>
        <v>Yes</v>
      </c>
      <c r="Y290" t="str">
        <f t="shared" si="29"/>
        <v>Yes</v>
      </c>
      <c r="Z290" t="s">
        <v>212</v>
      </c>
      <c r="AA290"/>
    </row>
    <row r="291" spans="1:27" x14ac:dyDescent="0.25">
      <c r="A291" t="s">
        <v>213</v>
      </c>
      <c r="B291">
        <v>290</v>
      </c>
      <c r="C291" t="s">
        <v>502</v>
      </c>
      <c r="D291" t="s">
        <v>77</v>
      </c>
      <c r="E291" t="s">
        <v>56</v>
      </c>
      <c r="F291" t="s">
        <v>49</v>
      </c>
      <c r="G291" t="s">
        <v>54</v>
      </c>
      <c r="H291" t="s">
        <v>56</v>
      </c>
      <c r="I291" t="s">
        <v>56</v>
      </c>
      <c r="J291" t="s">
        <v>56</v>
      </c>
      <c r="K291" t="s">
        <v>51</v>
      </c>
      <c r="L291" t="s">
        <v>56</v>
      </c>
      <c r="M291" t="s">
        <v>56</v>
      </c>
      <c r="N291" t="s">
        <v>52</v>
      </c>
      <c r="O291" t="s">
        <v>49</v>
      </c>
      <c r="P291" t="s">
        <v>56</v>
      </c>
      <c r="Q291" t="s">
        <v>54</v>
      </c>
      <c r="R291" t="s">
        <v>55</v>
      </c>
      <c r="S291" t="s">
        <v>49</v>
      </c>
      <c r="T291" t="str">
        <f t="shared" si="24"/>
        <v>Yes</v>
      </c>
      <c r="U291" t="str">
        <f t="shared" si="25"/>
        <v>GRR</v>
      </c>
      <c r="V291" t="str">
        <f t="shared" si="26"/>
        <v>Tier 3</v>
      </c>
      <c r="W291" t="str">
        <f t="shared" si="27"/>
        <v>Yes</v>
      </c>
      <c r="X291" t="str">
        <f t="shared" si="28"/>
        <v>Yes</v>
      </c>
      <c r="Y291" t="str">
        <f t="shared" si="29"/>
        <v>Yes</v>
      </c>
      <c r="Z291" t="s">
        <v>210</v>
      </c>
      <c r="AA291"/>
    </row>
    <row r="292" spans="1:27" x14ac:dyDescent="0.25">
      <c r="A292" t="s">
        <v>213</v>
      </c>
      <c r="B292">
        <v>291</v>
      </c>
      <c r="C292" t="s">
        <v>503</v>
      </c>
      <c r="D292" t="s">
        <v>77</v>
      </c>
      <c r="E292" t="s">
        <v>56</v>
      </c>
      <c r="F292" t="s">
        <v>49</v>
      </c>
      <c r="G292" t="s">
        <v>54</v>
      </c>
      <c r="H292" t="s">
        <v>56</v>
      </c>
      <c r="I292" t="s">
        <v>56</v>
      </c>
      <c r="J292" t="s">
        <v>56</v>
      </c>
      <c r="K292" t="s">
        <v>48</v>
      </c>
      <c r="L292" t="s">
        <v>56</v>
      </c>
      <c r="M292" t="s">
        <v>56</v>
      </c>
      <c r="N292" t="s">
        <v>52</v>
      </c>
      <c r="O292" t="s">
        <v>56</v>
      </c>
      <c r="P292" t="s">
        <v>56</v>
      </c>
      <c r="Q292" t="s">
        <v>56</v>
      </c>
      <c r="R292" t="s">
        <v>56</v>
      </c>
      <c r="S292" t="s">
        <v>49</v>
      </c>
      <c r="T292" t="str">
        <f t="shared" si="24"/>
        <v>Yes</v>
      </c>
      <c r="U292" t="str">
        <f t="shared" si="25"/>
        <v>Non-Lead</v>
      </c>
      <c r="V292" t="str">
        <f t="shared" si="26"/>
        <v>Tier 5</v>
      </c>
      <c r="W292" t="str">
        <f t="shared" si="27"/>
        <v>No</v>
      </c>
      <c r="X292" t="str">
        <f t="shared" si="28"/>
        <v>Yes</v>
      </c>
      <c r="Y292" t="str">
        <f t="shared" si="29"/>
        <v>Yes</v>
      </c>
      <c r="Z292" t="s">
        <v>212</v>
      </c>
      <c r="AA292"/>
    </row>
    <row r="293" spans="1:27" x14ac:dyDescent="0.25">
      <c r="A293" t="s">
        <v>213</v>
      </c>
      <c r="B293">
        <v>292</v>
      </c>
      <c r="C293" t="s">
        <v>504</v>
      </c>
      <c r="D293" t="s">
        <v>77</v>
      </c>
      <c r="E293" t="s">
        <v>56</v>
      </c>
      <c r="F293" t="s">
        <v>49</v>
      </c>
      <c r="G293" t="s">
        <v>54</v>
      </c>
      <c r="H293" t="s">
        <v>56</v>
      </c>
      <c r="I293" t="s">
        <v>56</v>
      </c>
      <c r="J293" t="s">
        <v>56</v>
      </c>
      <c r="K293" t="s">
        <v>51</v>
      </c>
      <c r="L293" t="s">
        <v>56</v>
      </c>
      <c r="M293" t="s">
        <v>56</v>
      </c>
      <c r="N293" t="s">
        <v>52</v>
      </c>
      <c r="O293" t="s">
        <v>56</v>
      </c>
      <c r="P293" t="s">
        <v>56</v>
      </c>
      <c r="Q293" t="s">
        <v>56</v>
      </c>
      <c r="R293" t="s">
        <v>56</v>
      </c>
      <c r="S293" t="s">
        <v>49</v>
      </c>
      <c r="T293" t="str">
        <f t="shared" si="24"/>
        <v>Yes</v>
      </c>
      <c r="U293" t="str">
        <f t="shared" si="25"/>
        <v>GRR</v>
      </c>
      <c r="V293" t="str">
        <f t="shared" si="26"/>
        <v>Tier 3</v>
      </c>
      <c r="W293" t="str">
        <f t="shared" si="27"/>
        <v>Yes</v>
      </c>
      <c r="X293" t="str">
        <f t="shared" si="28"/>
        <v>Yes</v>
      </c>
      <c r="Y293" t="str">
        <f t="shared" si="29"/>
        <v>Yes</v>
      </c>
      <c r="Z293" t="s">
        <v>212</v>
      </c>
      <c r="AA293"/>
    </row>
    <row r="294" spans="1:27" x14ac:dyDescent="0.25">
      <c r="A294" t="s">
        <v>213</v>
      </c>
      <c r="B294">
        <v>293</v>
      </c>
      <c r="C294" t="s">
        <v>505</v>
      </c>
      <c r="D294" t="s">
        <v>77</v>
      </c>
      <c r="E294" t="s">
        <v>56</v>
      </c>
      <c r="F294" t="s">
        <v>49</v>
      </c>
      <c r="G294" t="s">
        <v>54</v>
      </c>
      <c r="H294" t="s">
        <v>56</v>
      </c>
      <c r="I294" t="s">
        <v>56</v>
      </c>
      <c r="J294" t="s">
        <v>56</v>
      </c>
      <c r="K294" t="s">
        <v>48</v>
      </c>
      <c r="L294" t="s">
        <v>50</v>
      </c>
      <c r="M294" t="s">
        <v>56</v>
      </c>
      <c r="N294" t="s">
        <v>52</v>
      </c>
      <c r="O294" t="s">
        <v>49</v>
      </c>
      <c r="P294" t="s">
        <v>54</v>
      </c>
      <c r="Q294" t="s">
        <v>56</v>
      </c>
      <c r="R294" t="s">
        <v>61</v>
      </c>
      <c r="S294" t="s">
        <v>49</v>
      </c>
      <c r="T294" t="str">
        <f t="shared" si="24"/>
        <v>Yes</v>
      </c>
      <c r="U294" t="str">
        <f t="shared" si="25"/>
        <v>Non-Lead</v>
      </c>
      <c r="V294" t="str">
        <f t="shared" si="26"/>
        <v>Tier 5</v>
      </c>
      <c r="W294" t="str">
        <f t="shared" si="27"/>
        <v>No</v>
      </c>
      <c r="X294" t="str">
        <f t="shared" si="28"/>
        <v>Yes</v>
      </c>
      <c r="Y294" t="str">
        <f t="shared" si="29"/>
        <v>Yes</v>
      </c>
      <c r="Z294" t="s">
        <v>212</v>
      </c>
      <c r="AA294"/>
    </row>
    <row r="295" spans="1:27" x14ac:dyDescent="0.25">
      <c r="A295" t="s">
        <v>213</v>
      </c>
      <c r="B295">
        <v>294</v>
      </c>
      <c r="C295" t="s">
        <v>506</v>
      </c>
      <c r="D295" t="s">
        <v>77</v>
      </c>
      <c r="E295" t="s">
        <v>56</v>
      </c>
      <c r="F295" t="s">
        <v>49</v>
      </c>
      <c r="G295" t="s">
        <v>54</v>
      </c>
      <c r="H295" t="s">
        <v>56</v>
      </c>
      <c r="I295" t="s">
        <v>56</v>
      </c>
      <c r="J295" t="s">
        <v>56</v>
      </c>
      <c r="K295" t="s">
        <v>51</v>
      </c>
      <c r="L295" t="s">
        <v>56</v>
      </c>
      <c r="M295" t="s">
        <v>56</v>
      </c>
      <c r="N295" t="s">
        <v>52</v>
      </c>
      <c r="O295" t="s">
        <v>56</v>
      </c>
      <c r="P295" t="s">
        <v>56</v>
      </c>
      <c r="Q295" t="s">
        <v>56</v>
      </c>
      <c r="R295" t="s">
        <v>56</v>
      </c>
      <c r="S295" t="s">
        <v>49</v>
      </c>
      <c r="T295" t="str">
        <f t="shared" si="24"/>
        <v>Yes</v>
      </c>
      <c r="U295" t="str">
        <f t="shared" si="25"/>
        <v>GRR</v>
      </c>
      <c r="V295" t="str">
        <f t="shared" si="26"/>
        <v>Tier 3</v>
      </c>
      <c r="W295" t="str">
        <f t="shared" si="27"/>
        <v>Yes</v>
      </c>
      <c r="X295" t="str">
        <f t="shared" si="28"/>
        <v>Yes</v>
      </c>
      <c r="Y295" t="str">
        <f t="shared" si="29"/>
        <v>Yes</v>
      </c>
      <c r="Z295" t="s">
        <v>212</v>
      </c>
      <c r="AA295"/>
    </row>
    <row r="296" spans="1:27" x14ac:dyDescent="0.25">
      <c r="A296" t="s">
        <v>213</v>
      </c>
      <c r="B296">
        <v>295</v>
      </c>
      <c r="C296" t="s">
        <v>201</v>
      </c>
      <c r="D296" t="s">
        <v>77</v>
      </c>
      <c r="E296" t="s">
        <v>56</v>
      </c>
      <c r="F296" t="s">
        <v>49</v>
      </c>
      <c r="G296" t="s">
        <v>90</v>
      </c>
      <c r="H296" t="s">
        <v>56</v>
      </c>
      <c r="I296" t="s">
        <v>56</v>
      </c>
      <c r="J296" t="s">
        <v>56</v>
      </c>
      <c r="K296" t="s">
        <v>51</v>
      </c>
      <c r="L296" t="s">
        <v>56</v>
      </c>
      <c r="M296" t="s">
        <v>56</v>
      </c>
      <c r="N296" t="s">
        <v>52</v>
      </c>
      <c r="O296" t="s">
        <v>56</v>
      </c>
      <c r="P296" t="s">
        <v>56</v>
      </c>
      <c r="Q296" t="s">
        <v>56</v>
      </c>
      <c r="R296" t="s">
        <v>56</v>
      </c>
      <c r="S296" t="s">
        <v>49</v>
      </c>
      <c r="T296" t="str">
        <f t="shared" si="24"/>
        <v>Yes</v>
      </c>
      <c r="U296" t="str">
        <f t="shared" si="25"/>
        <v>GRR</v>
      </c>
      <c r="V296" t="str">
        <f t="shared" si="26"/>
        <v>Tier 3</v>
      </c>
      <c r="W296" t="str">
        <f t="shared" si="27"/>
        <v>Yes</v>
      </c>
      <c r="X296" t="str">
        <f t="shared" si="28"/>
        <v>Yes</v>
      </c>
      <c r="Y296" t="str">
        <f t="shared" si="29"/>
        <v>Yes</v>
      </c>
      <c r="Z296" t="s">
        <v>212</v>
      </c>
      <c r="AA296"/>
    </row>
    <row r="297" spans="1:27" x14ac:dyDescent="0.25">
      <c r="A297" t="s">
        <v>213</v>
      </c>
      <c r="B297">
        <v>296</v>
      </c>
      <c r="C297" t="s">
        <v>507</v>
      </c>
      <c r="D297" t="s">
        <v>82</v>
      </c>
      <c r="E297" t="s">
        <v>56</v>
      </c>
      <c r="F297" t="s">
        <v>49</v>
      </c>
      <c r="G297" t="s">
        <v>54</v>
      </c>
      <c r="H297" t="s">
        <v>56</v>
      </c>
      <c r="I297" t="s">
        <v>56</v>
      </c>
      <c r="J297" t="s">
        <v>56</v>
      </c>
      <c r="K297" t="s">
        <v>48</v>
      </c>
      <c r="L297" t="s">
        <v>56</v>
      </c>
      <c r="M297" t="s">
        <v>56</v>
      </c>
      <c r="N297" t="s">
        <v>52</v>
      </c>
      <c r="O297" t="s">
        <v>56</v>
      </c>
      <c r="P297" t="s">
        <v>56</v>
      </c>
      <c r="Q297" t="s">
        <v>56</v>
      </c>
      <c r="R297" t="s">
        <v>56</v>
      </c>
      <c r="S297" t="s">
        <v>49</v>
      </c>
      <c r="T297" t="str">
        <f t="shared" si="24"/>
        <v>Yes</v>
      </c>
      <c r="U297" t="str">
        <f t="shared" si="25"/>
        <v>Non-Lead</v>
      </c>
      <c r="V297" t="str">
        <f t="shared" si="26"/>
        <v>Tier 5</v>
      </c>
      <c r="W297" t="str">
        <f t="shared" si="27"/>
        <v>No</v>
      </c>
      <c r="X297" t="str">
        <f t="shared" si="28"/>
        <v>Yes</v>
      </c>
      <c r="Y297" t="str">
        <f t="shared" si="29"/>
        <v>Yes</v>
      </c>
      <c r="Z297" t="s">
        <v>212</v>
      </c>
      <c r="AA297"/>
    </row>
    <row r="298" spans="1:27" x14ac:dyDescent="0.25">
      <c r="A298" t="s">
        <v>213</v>
      </c>
      <c r="B298">
        <v>297</v>
      </c>
      <c r="C298" t="s">
        <v>508</v>
      </c>
      <c r="D298" t="s">
        <v>77</v>
      </c>
      <c r="E298" t="s">
        <v>56</v>
      </c>
      <c r="F298" t="s">
        <v>49</v>
      </c>
      <c r="G298" t="s">
        <v>54</v>
      </c>
      <c r="H298" t="s">
        <v>56</v>
      </c>
      <c r="I298" t="s">
        <v>56</v>
      </c>
      <c r="J298" t="s">
        <v>56</v>
      </c>
      <c r="K298" t="s">
        <v>48</v>
      </c>
      <c r="L298" t="s">
        <v>56</v>
      </c>
      <c r="M298" t="s">
        <v>56</v>
      </c>
      <c r="N298" t="s">
        <v>52</v>
      </c>
      <c r="O298" t="s">
        <v>56</v>
      </c>
      <c r="P298" t="s">
        <v>56</v>
      </c>
      <c r="Q298" t="s">
        <v>56</v>
      </c>
      <c r="R298" t="s">
        <v>56</v>
      </c>
      <c r="S298" t="s">
        <v>49</v>
      </c>
      <c r="T298" t="str">
        <f t="shared" si="24"/>
        <v>Yes</v>
      </c>
      <c r="U298" t="str">
        <f t="shared" si="25"/>
        <v>Non-Lead</v>
      </c>
      <c r="V298" t="str">
        <f t="shared" si="26"/>
        <v>Tier 5</v>
      </c>
      <c r="W298" t="str">
        <f t="shared" si="27"/>
        <v>No</v>
      </c>
      <c r="X298" t="str">
        <f t="shared" si="28"/>
        <v>Yes</v>
      </c>
      <c r="Y298" t="str">
        <f t="shared" si="29"/>
        <v>Yes</v>
      </c>
      <c r="Z298" t="s">
        <v>212</v>
      </c>
      <c r="AA298"/>
    </row>
    <row r="299" spans="1:27" x14ac:dyDescent="0.25">
      <c r="A299" t="s">
        <v>213</v>
      </c>
      <c r="B299">
        <v>298</v>
      </c>
      <c r="C299" t="s">
        <v>509</v>
      </c>
      <c r="D299" t="s">
        <v>77</v>
      </c>
      <c r="E299" t="s">
        <v>56</v>
      </c>
      <c r="F299" t="s">
        <v>49</v>
      </c>
      <c r="G299" t="s">
        <v>54</v>
      </c>
      <c r="H299" t="s">
        <v>56</v>
      </c>
      <c r="I299" t="s">
        <v>56</v>
      </c>
      <c r="J299" t="s">
        <v>56</v>
      </c>
      <c r="K299" t="s">
        <v>51</v>
      </c>
      <c r="L299" t="s">
        <v>56</v>
      </c>
      <c r="M299" t="s">
        <v>56</v>
      </c>
      <c r="N299" t="s">
        <v>52</v>
      </c>
      <c r="O299" t="s">
        <v>56</v>
      </c>
      <c r="P299" t="s">
        <v>56</v>
      </c>
      <c r="Q299" t="s">
        <v>56</v>
      </c>
      <c r="R299" t="s">
        <v>56</v>
      </c>
      <c r="S299" t="s">
        <v>49</v>
      </c>
      <c r="T299" t="str">
        <f t="shared" si="24"/>
        <v>Yes</v>
      </c>
      <c r="U299" t="str">
        <f t="shared" si="25"/>
        <v>GRR</v>
      </c>
      <c r="V299" t="str">
        <f t="shared" si="26"/>
        <v>Tier 3</v>
      </c>
      <c r="W299" t="str">
        <f t="shared" si="27"/>
        <v>Yes</v>
      </c>
      <c r="X299" t="str">
        <f t="shared" si="28"/>
        <v>Yes</v>
      </c>
      <c r="Y299" t="str">
        <f t="shared" si="29"/>
        <v>Yes</v>
      </c>
      <c r="Z299" t="s">
        <v>212</v>
      </c>
      <c r="AA299"/>
    </row>
    <row r="300" spans="1:27" x14ac:dyDescent="0.25">
      <c r="A300" t="s">
        <v>213</v>
      </c>
      <c r="B300">
        <v>299</v>
      </c>
      <c r="C300" t="s">
        <v>510</v>
      </c>
      <c r="D300" t="s">
        <v>77</v>
      </c>
      <c r="E300" t="s">
        <v>56</v>
      </c>
      <c r="F300" t="s">
        <v>49</v>
      </c>
      <c r="G300" t="s">
        <v>54</v>
      </c>
      <c r="H300" t="s">
        <v>56</v>
      </c>
      <c r="I300" t="s">
        <v>56</v>
      </c>
      <c r="J300" t="s">
        <v>56</v>
      </c>
      <c r="K300" t="s">
        <v>48</v>
      </c>
      <c r="L300" t="s">
        <v>83</v>
      </c>
      <c r="M300" t="s">
        <v>56</v>
      </c>
      <c r="N300" t="s">
        <v>52</v>
      </c>
      <c r="O300" t="s">
        <v>47</v>
      </c>
      <c r="P300" t="s">
        <v>46</v>
      </c>
      <c r="Q300" t="s">
        <v>54</v>
      </c>
      <c r="R300" t="s">
        <v>55</v>
      </c>
      <c r="S300" t="s">
        <v>49</v>
      </c>
      <c r="T300" t="str">
        <f t="shared" si="24"/>
        <v>Yes</v>
      </c>
      <c r="U300" t="str">
        <f t="shared" si="25"/>
        <v>Non-Lead</v>
      </c>
      <c r="V300" t="str">
        <f t="shared" si="26"/>
        <v>Tier 5</v>
      </c>
      <c r="W300" t="str">
        <f t="shared" si="27"/>
        <v>No</v>
      </c>
      <c r="X300" t="str">
        <f t="shared" si="28"/>
        <v>Yes</v>
      </c>
      <c r="Y300" t="str">
        <f t="shared" si="29"/>
        <v>Yes</v>
      </c>
      <c r="Z300" t="s">
        <v>212</v>
      </c>
      <c r="AA300"/>
    </row>
    <row r="301" spans="1:27" x14ac:dyDescent="0.25">
      <c r="A301" t="s">
        <v>213</v>
      </c>
      <c r="B301">
        <v>300</v>
      </c>
      <c r="C301" t="s">
        <v>511</v>
      </c>
      <c r="D301" t="s">
        <v>77</v>
      </c>
      <c r="E301" t="s">
        <v>56</v>
      </c>
      <c r="F301" t="s">
        <v>49</v>
      </c>
      <c r="G301" t="s">
        <v>54</v>
      </c>
      <c r="H301" t="s">
        <v>56</v>
      </c>
      <c r="I301" t="s">
        <v>56</v>
      </c>
      <c r="J301" t="s">
        <v>56</v>
      </c>
      <c r="K301" t="s">
        <v>48</v>
      </c>
      <c r="L301" t="s">
        <v>56</v>
      </c>
      <c r="M301" t="s">
        <v>56</v>
      </c>
      <c r="N301" t="s">
        <v>52</v>
      </c>
      <c r="O301" t="s">
        <v>49</v>
      </c>
      <c r="P301" t="s">
        <v>56</v>
      </c>
      <c r="Q301" t="s">
        <v>56</v>
      </c>
      <c r="R301" t="s">
        <v>56</v>
      </c>
      <c r="S301" t="s">
        <v>49</v>
      </c>
      <c r="T301" t="str">
        <f t="shared" si="24"/>
        <v>Yes</v>
      </c>
      <c r="U301" t="str">
        <f t="shared" si="25"/>
        <v>Non-Lead</v>
      </c>
      <c r="V301" t="str">
        <f t="shared" si="26"/>
        <v>Tier 5</v>
      </c>
      <c r="W301" t="str">
        <f t="shared" si="27"/>
        <v>No</v>
      </c>
      <c r="X301" t="str">
        <f t="shared" si="28"/>
        <v>Yes</v>
      </c>
      <c r="Y301" t="str">
        <f t="shared" si="29"/>
        <v>Yes</v>
      </c>
      <c r="Z301" t="s">
        <v>212</v>
      </c>
      <c r="AA301"/>
    </row>
    <row r="302" spans="1:27" x14ac:dyDescent="0.25">
      <c r="A302" t="s">
        <v>213</v>
      </c>
      <c r="B302">
        <v>301</v>
      </c>
      <c r="C302" t="s">
        <v>512</v>
      </c>
      <c r="D302" t="s">
        <v>77</v>
      </c>
      <c r="E302" t="s">
        <v>56</v>
      </c>
      <c r="F302" t="s">
        <v>49</v>
      </c>
      <c r="G302" t="s">
        <v>54</v>
      </c>
      <c r="H302" t="s">
        <v>56</v>
      </c>
      <c r="I302" t="s">
        <v>56</v>
      </c>
      <c r="J302" t="s">
        <v>56</v>
      </c>
      <c r="K302" t="s">
        <v>60</v>
      </c>
      <c r="L302" t="s">
        <v>50</v>
      </c>
      <c r="M302" t="s">
        <v>56</v>
      </c>
      <c r="N302" t="s">
        <v>52</v>
      </c>
      <c r="O302" t="s">
        <v>49</v>
      </c>
      <c r="P302" t="s">
        <v>60</v>
      </c>
      <c r="Q302" t="s">
        <v>56</v>
      </c>
      <c r="R302" t="s">
        <v>80</v>
      </c>
      <c r="S302" t="s">
        <v>49</v>
      </c>
      <c r="T302" t="str">
        <f t="shared" si="24"/>
        <v>Yes</v>
      </c>
      <c r="U302" t="str">
        <f t="shared" si="25"/>
        <v>Non-Lead</v>
      </c>
      <c r="V302" t="str">
        <f t="shared" si="26"/>
        <v>Tier 5</v>
      </c>
      <c r="W302" t="str">
        <f t="shared" si="27"/>
        <v>No</v>
      </c>
      <c r="X302" t="str">
        <f t="shared" si="28"/>
        <v>Yes</v>
      </c>
      <c r="Y302" t="str">
        <f t="shared" si="29"/>
        <v>Yes</v>
      </c>
      <c r="Z302" t="s">
        <v>212</v>
      </c>
      <c r="AA302"/>
    </row>
    <row r="303" spans="1:27" x14ac:dyDescent="0.25">
      <c r="A303" t="s">
        <v>213</v>
      </c>
      <c r="B303">
        <v>302</v>
      </c>
      <c r="C303" t="s">
        <v>513</v>
      </c>
      <c r="D303" t="s">
        <v>77</v>
      </c>
      <c r="E303" t="s">
        <v>56</v>
      </c>
      <c r="F303" t="s">
        <v>49</v>
      </c>
      <c r="G303" t="s">
        <v>54</v>
      </c>
      <c r="H303" t="s">
        <v>56</v>
      </c>
      <c r="I303" t="s">
        <v>56</v>
      </c>
      <c r="J303" t="s">
        <v>56</v>
      </c>
      <c r="K303" t="s">
        <v>48</v>
      </c>
      <c r="L303" t="s">
        <v>56</v>
      </c>
      <c r="M303" t="s">
        <v>56</v>
      </c>
      <c r="N303" t="s">
        <v>52</v>
      </c>
      <c r="O303" t="s">
        <v>56</v>
      </c>
      <c r="P303" t="s">
        <v>56</v>
      </c>
      <c r="Q303" t="s">
        <v>56</v>
      </c>
      <c r="R303" t="s">
        <v>56</v>
      </c>
      <c r="S303" t="s">
        <v>49</v>
      </c>
      <c r="T303" t="str">
        <f t="shared" si="24"/>
        <v>Yes</v>
      </c>
      <c r="U303" t="str">
        <f t="shared" si="25"/>
        <v>Non-Lead</v>
      </c>
      <c r="V303" t="str">
        <f t="shared" si="26"/>
        <v>Tier 5</v>
      </c>
      <c r="W303" t="str">
        <f t="shared" si="27"/>
        <v>No</v>
      </c>
      <c r="X303" t="str">
        <f t="shared" si="28"/>
        <v>Yes</v>
      </c>
      <c r="Y303" t="str">
        <f t="shared" si="29"/>
        <v>Yes</v>
      </c>
      <c r="Z303" t="s">
        <v>212</v>
      </c>
      <c r="AA303"/>
    </row>
    <row r="304" spans="1:27" x14ac:dyDescent="0.25">
      <c r="A304" t="s">
        <v>213</v>
      </c>
      <c r="B304">
        <v>303</v>
      </c>
      <c r="C304" t="s">
        <v>514</v>
      </c>
      <c r="D304" t="s">
        <v>77</v>
      </c>
      <c r="E304" t="s">
        <v>48</v>
      </c>
      <c r="F304" t="s">
        <v>49</v>
      </c>
      <c r="G304" t="s">
        <v>48</v>
      </c>
      <c r="H304" t="s">
        <v>56</v>
      </c>
      <c r="I304" t="s">
        <v>56</v>
      </c>
      <c r="J304" t="s">
        <v>56</v>
      </c>
      <c r="K304" t="s">
        <v>48</v>
      </c>
      <c r="L304" t="s">
        <v>56</v>
      </c>
      <c r="M304" t="s">
        <v>56</v>
      </c>
      <c r="N304" t="s">
        <v>52</v>
      </c>
      <c r="O304" t="s">
        <v>56</v>
      </c>
      <c r="P304" t="s">
        <v>56</v>
      </c>
      <c r="Q304" t="s">
        <v>56</v>
      </c>
      <c r="R304" t="s">
        <v>56</v>
      </c>
      <c r="S304" t="s">
        <v>49</v>
      </c>
      <c r="T304" t="str">
        <f t="shared" si="24"/>
        <v>No</v>
      </c>
      <c r="U304" t="str">
        <f t="shared" si="25"/>
        <v>Non-Lead</v>
      </c>
      <c r="V304" t="str">
        <f t="shared" si="26"/>
        <v>Tier 5</v>
      </c>
      <c r="W304" t="str">
        <f t="shared" si="27"/>
        <v>No</v>
      </c>
      <c r="X304" t="str">
        <f t="shared" si="28"/>
        <v>No</v>
      </c>
      <c r="Y304" t="str">
        <f t="shared" si="29"/>
        <v>No</v>
      </c>
      <c r="Z304" t="s">
        <v>212</v>
      </c>
      <c r="AA304"/>
    </row>
    <row r="305" spans="1:27" x14ac:dyDescent="0.25">
      <c r="A305" t="s">
        <v>213</v>
      </c>
      <c r="B305">
        <v>304</v>
      </c>
      <c r="C305" t="s">
        <v>515</v>
      </c>
      <c r="D305" t="s">
        <v>77</v>
      </c>
      <c r="E305" t="s">
        <v>48</v>
      </c>
      <c r="F305" t="s">
        <v>49</v>
      </c>
      <c r="G305" t="s">
        <v>48</v>
      </c>
      <c r="H305" t="s">
        <v>56</v>
      </c>
      <c r="I305" t="s">
        <v>56</v>
      </c>
      <c r="J305" t="s">
        <v>56</v>
      </c>
      <c r="K305" t="s">
        <v>48</v>
      </c>
      <c r="L305" t="s">
        <v>56</v>
      </c>
      <c r="M305" t="s">
        <v>56</v>
      </c>
      <c r="N305" t="s">
        <v>52</v>
      </c>
      <c r="O305" t="s">
        <v>49</v>
      </c>
      <c r="P305" t="s">
        <v>56</v>
      </c>
      <c r="Q305" t="s">
        <v>56</v>
      </c>
      <c r="R305" t="s">
        <v>56</v>
      </c>
      <c r="S305" t="s">
        <v>49</v>
      </c>
      <c r="T305" t="str">
        <f t="shared" si="24"/>
        <v>No</v>
      </c>
      <c r="U305" t="str">
        <f t="shared" si="25"/>
        <v>Non-Lead</v>
      </c>
      <c r="V305" t="str">
        <f t="shared" si="26"/>
        <v>Tier 5</v>
      </c>
      <c r="W305" t="str">
        <f t="shared" si="27"/>
        <v>No</v>
      </c>
      <c r="X305" t="str">
        <f t="shared" si="28"/>
        <v>No</v>
      </c>
      <c r="Y305" t="str">
        <f t="shared" si="29"/>
        <v>No</v>
      </c>
      <c r="Z305" t="s">
        <v>212</v>
      </c>
      <c r="AA305"/>
    </row>
    <row r="306" spans="1:27" x14ac:dyDescent="0.25">
      <c r="A306" t="s">
        <v>213</v>
      </c>
      <c r="B306">
        <v>305</v>
      </c>
      <c r="C306" t="s">
        <v>516</v>
      </c>
      <c r="D306" t="s">
        <v>77</v>
      </c>
      <c r="E306" t="s">
        <v>48</v>
      </c>
      <c r="F306" t="s">
        <v>49</v>
      </c>
      <c r="G306" t="s">
        <v>48</v>
      </c>
      <c r="H306" t="s">
        <v>56</v>
      </c>
      <c r="I306" t="s">
        <v>56</v>
      </c>
      <c r="J306" t="s">
        <v>56</v>
      </c>
      <c r="K306" t="s">
        <v>48</v>
      </c>
      <c r="L306" t="s">
        <v>56</v>
      </c>
      <c r="M306" t="s">
        <v>56</v>
      </c>
      <c r="N306" t="s">
        <v>52</v>
      </c>
      <c r="O306" t="s">
        <v>56</v>
      </c>
      <c r="P306" t="s">
        <v>56</v>
      </c>
      <c r="Q306" t="s">
        <v>56</v>
      </c>
      <c r="R306" t="s">
        <v>56</v>
      </c>
      <c r="S306" t="s">
        <v>49</v>
      </c>
      <c r="T306" t="str">
        <f t="shared" si="24"/>
        <v>No</v>
      </c>
      <c r="U306" t="str">
        <f t="shared" si="25"/>
        <v>Non-Lead</v>
      </c>
      <c r="V306" t="str">
        <f t="shared" si="26"/>
        <v>Tier 5</v>
      </c>
      <c r="W306" t="str">
        <f t="shared" si="27"/>
        <v>No</v>
      </c>
      <c r="X306" t="str">
        <f t="shared" si="28"/>
        <v>No</v>
      </c>
      <c r="Y306" t="str">
        <f t="shared" si="29"/>
        <v>No</v>
      </c>
      <c r="Z306" t="s">
        <v>212</v>
      </c>
      <c r="AA306"/>
    </row>
    <row r="307" spans="1:27" x14ac:dyDescent="0.25">
      <c r="A307" t="s">
        <v>213</v>
      </c>
      <c r="B307">
        <v>306</v>
      </c>
      <c r="C307" t="s">
        <v>517</v>
      </c>
      <c r="D307" t="s">
        <v>77</v>
      </c>
      <c r="E307" t="s">
        <v>48</v>
      </c>
      <c r="F307" t="s">
        <v>49</v>
      </c>
      <c r="G307" t="s">
        <v>48</v>
      </c>
      <c r="H307" t="s">
        <v>56</v>
      </c>
      <c r="I307" t="s">
        <v>56</v>
      </c>
      <c r="J307" t="s">
        <v>56</v>
      </c>
      <c r="K307" t="s">
        <v>48</v>
      </c>
      <c r="L307" t="s">
        <v>56</v>
      </c>
      <c r="M307" t="s">
        <v>56</v>
      </c>
      <c r="N307" t="s">
        <v>52</v>
      </c>
      <c r="O307" t="s">
        <v>56</v>
      </c>
      <c r="P307" t="s">
        <v>56</v>
      </c>
      <c r="Q307" t="s">
        <v>56</v>
      </c>
      <c r="R307" t="s">
        <v>56</v>
      </c>
      <c r="S307" t="s">
        <v>49</v>
      </c>
      <c r="T307" t="str">
        <f t="shared" si="24"/>
        <v>No</v>
      </c>
      <c r="U307" t="str">
        <f t="shared" si="25"/>
        <v>Non-Lead</v>
      </c>
      <c r="V307" t="str">
        <f t="shared" si="26"/>
        <v>Tier 5</v>
      </c>
      <c r="W307" t="str">
        <f t="shared" si="27"/>
        <v>No</v>
      </c>
      <c r="X307" t="str">
        <f t="shared" si="28"/>
        <v>No</v>
      </c>
      <c r="Y307" t="str">
        <f t="shared" si="29"/>
        <v>No</v>
      </c>
      <c r="Z307" t="s">
        <v>212</v>
      </c>
      <c r="AA307"/>
    </row>
    <row r="308" spans="1:27" x14ac:dyDescent="0.25">
      <c r="A308" t="s">
        <v>213</v>
      </c>
      <c r="B308">
        <v>307</v>
      </c>
      <c r="C308" t="s">
        <v>518</v>
      </c>
      <c r="D308" t="s">
        <v>77</v>
      </c>
      <c r="E308" t="s">
        <v>48</v>
      </c>
      <c r="F308" t="s">
        <v>49</v>
      </c>
      <c r="G308" t="s">
        <v>48</v>
      </c>
      <c r="H308" t="s">
        <v>56</v>
      </c>
      <c r="I308" t="s">
        <v>56</v>
      </c>
      <c r="J308" t="s">
        <v>56</v>
      </c>
      <c r="K308" t="s">
        <v>51</v>
      </c>
      <c r="L308" t="s">
        <v>56</v>
      </c>
      <c r="M308" t="s">
        <v>56</v>
      </c>
      <c r="N308" t="s">
        <v>52</v>
      </c>
      <c r="O308" t="s">
        <v>56</v>
      </c>
      <c r="P308" t="s">
        <v>56</v>
      </c>
      <c r="Q308" t="s">
        <v>56</v>
      </c>
      <c r="R308" t="s">
        <v>56</v>
      </c>
      <c r="S308" t="s">
        <v>49</v>
      </c>
      <c r="T308" t="str">
        <f t="shared" si="24"/>
        <v>No</v>
      </c>
      <c r="U308" t="str">
        <f t="shared" si="25"/>
        <v>GRR</v>
      </c>
      <c r="V308" t="str">
        <f t="shared" si="26"/>
        <v>Tier 3</v>
      </c>
      <c r="W308" t="str">
        <f t="shared" si="27"/>
        <v>Yes</v>
      </c>
      <c r="X308" t="str">
        <f t="shared" si="28"/>
        <v>Yes</v>
      </c>
      <c r="Y308" t="str">
        <f t="shared" si="29"/>
        <v>Yes</v>
      </c>
      <c r="Z308" t="s">
        <v>212</v>
      </c>
      <c r="AA308"/>
    </row>
    <row r="309" spans="1:27" x14ac:dyDescent="0.25">
      <c r="A309" t="s">
        <v>213</v>
      </c>
      <c r="B309">
        <v>308</v>
      </c>
      <c r="C309" t="s">
        <v>519</v>
      </c>
      <c r="D309" t="s">
        <v>77</v>
      </c>
      <c r="E309" t="s">
        <v>48</v>
      </c>
      <c r="F309" t="s">
        <v>49</v>
      </c>
      <c r="G309" t="s">
        <v>48</v>
      </c>
      <c r="H309" t="s">
        <v>56</v>
      </c>
      <c r="I309" t="s">
        <v>56</v>
      </c>
      <c r="J309" t="s">
        <v>56</v>
      </c>
      <c r="K309" t="s">
        <v>54</v>
      </c>
      <c r="L309" t="s">
        <v>56</v>
      </c>
      <c r="M309" t="s">
        <v>56</v>
      </c>
      <c r="N309" t="s">
        <v>52</v>
      </c>
      <c r="O309" t="s">
        <v>49</v>
      </c>
      <c r="P309" t="s">
        <v>48</v>
      </c>
      <c r="Q309" t="s">
        <v>54</v>
      </c>
      <c r="R309" t="s">
        <v>56</v>
      </c>
      <c r="S309" t="s">
        <v>49</v>
      </c>
      <c r="T309" t="str">
        <f t="shared" si="24"/>
        <v>No</v>
      </c>
      <c r="U309" t="str">
        <f t="shared" si="25"/>
        <v>Non-Lead</v>
      </c>
      <c r="V309" t="str">
        <f t="shared" si="26"/>
        <v>Tier 5</v>
      </c>
      <c r="W309" t="str">
        <f t="shared" si="27"/>
        <v>No</v>
      </c>
      <c r="X309" t="str">
        <f t="shared" si="28"/>
        <v>No</v>
      </c>
      <c r="Y309" t="str">
        <f t="shared" si="29"/>
        <v>No</v>
      </c>
      <c r="Z309" t="s">
        <v>212</v>
      </c>
      <c r="AA309"/>
    </row>
    <row r="310" spans="1:27" x14ac:dyDescent="0.25">
      <c r="A310" t="s">
        <v>213</v>
      </c>
      <c r="B310">
        <v>309</v>
      </c>
      <c r="C310" t="s">
        <v>520</v>
      </c>
      <c r="D310" t="s">
        <v>77</v>
      </c>
      <c r="E310" t="s">
        <v>48</v>
      </c>
      <c r="F310" t="s">
        <v>49</v>
      </c>
      <c r="G310" t="s">
        <v>48</v>
      </c>
      <c r="H310" t="s">
        <v>56</v>
      </c>
      <c r="I310" t="s">
        <v>56</v>
      </c>
      <c r="J310" t="s">
        <v>56</v>
      </c>
      <c r="K310" t="s">
        <v>60</v>
      </c>
      <c r="L310" t="s">
        <v>56</v>
      </c>
      <c r="M310" t="s">
        <v>56</v>
      </c>
      <c r="N310" t="s">
        <v>52</v>
      </c>
      <c r="O310" t="s">
        <v>56</v>
      </c>
      <c r="P310" t="s">
        <v>56</v>
      </c>
      <c r="Q310" t="s">
        <v>56</v>
      </c>
      <c r="R310" t="s">
        <v>56</v>
      </c>
      <c r="S310" t="s">
        <v>49</v>
      </c>
      <c r="T310" t="str">
        <f t="shared" si="24"/>
        <v>No</v>
      </c>
      <c r="U310" t="str">
        <f t="shared" si="25"/>
        <v>Non-Lead</v>
      </c>
      <c r="V310" t="str">
        <f t="shared" si="26"/>
        <v>Tier 5</v>
      </c>
      <c r="W310" t="str">
        <f t="shared" si="27"/>
        <v>No</v>
      </c>
      <c r="X310" t="str">
        <f t="shared" si="28"/>
        <v>No</v>
      </c>
      <c r="Y310" t="str">
        <f t="shared" si="29"/>
        <v>No</v>
      </c>
      <c r="Z310" t="s">
        <v>212</v>
      </c>
      <c r="AA310"/>
    </row>
    <row r="311" spans="1:27" x14ac:dyDescent="0.25">
      <c r="A311" t="s">
        <v>213</v>
      </c>
      <c r="B311">
        <v>310</v>
      </c>
      <c r="C311" t="s">
        <v>521</v>
      </c>
      <c r="D311" t="s">
        <v>77</v>
      </c>
      <c r="E311" t="s">
        <v>48</v>
      </c>
      <c r="F311" t="s">
        <v>49</v>
      </c>
      <c r="G311" t="s">
        <v>48</v>
      </c>
      <c r="H311" t="s">
        <v>56</v>
      </c>
      <c r="I311" t="s">
        <v>56</v>
      </c>
      <c r="J311" t="s">
        <v>56</v>
      </c>
      <c r="K311" t="s">
        <v>48</v>
      </c>
      <c r="L311" t="s">
        <v>50</v>
      </c>
      <c r="M311" t="s">
        <v>56</v>
      </c>
      <c r="N311" t="s">
        <v>52</v>
      </c>
      <c r="O311" t="s">
        <v>49</v>
      </c>
      <c r="P311" t="s">
        <v>54</v>
      </c>
      <c r="Q311" t="s">
        <v>51</v>
      </c>
      <c r="R311" t="s">
        <v>55</v>
      </c>
      <c r="S311" t="s">
        <v>49</v>
      </c>
      <c r="T311" t="str">
        <f t="shared" si="24"/>
        <v>No</v>
      </c>
      <c r="U311" t="str">
        <f t="shared" si="25"/>
        <v>Non-Lead</v>
      </c>
      <c r="V311" t="str">
        <f t="shared" si="26"/>
        <v>Tier 5</v>
      </c>
      <c r="W311" t="str">
        <f t="shared" si="27"/>
        <v>No</v>
      </c>
      <c r="X311" t="str">
        <f t="shared" si="28"/>
        <v>No</v>
      </c>
      <c r="Y311" t="str">
        <f t="shared" si="29"/>
        <v>No</v>
      </c>
      <c r="Z311" t="s">
        <v>212</v>
      </c>
      <c r="AA311"/>
    </row>
    <row r="312" spans="1:27" x14ac:dyDescent="0.25">
      <c r="A312" t="s">
        <v>213</v>
      </c>
      <c r="B312">
        <v>311</v>
      </c>
      <c r="C312" t="s">
        <v>522</v>
      </c>
      <c r="D312" t="s">
        <v>77</v>
      </c>
      <c r="E312" t="s">
        <v>48</v>
      </c>
      <c r="F312" t="s">
        <v>49</v>
      </c>
      <c r="G312" t="s">
        <v>48</v>
      </c>
      <c r="H312" t="s">
        <v>56</v>
      </c>
      <c r="I312" t="s">
        <v>56</v>
      </c>
      <c r="J312" t="s">
        <v>56</v>
      </c>
      <c r="K312" t="s">
        <v>48</v>
      </c>
      <c r="L312" t="s">
        <v>56</v>
      </c>
      <c r="M312" t="s">
        <v>56</v>
      </c>
      <c r="N312" t="s">
        <v>52</v>
      </c>
      <c r="O312" t="s">
        <v>56</v>
      </c>
      <c r="P312" t="s">
        <v>56</v>
      </c>
      <c r="Q312" t="s">
        <v>56</v>
      </c>
      <c r="R312" t="s">
        <v>56</v>
      </c>
      <c r="S312" t="s">
        <v>49</v>
      </c>
      <c r="T312" t="str">
        <f t="shared" si="24"/>
        <v>No</v>
      </c>
      <c r="U312" t="str">
        <f t="shared" si="25"/>
        <v>Non-Lead</v>
      </c>
      <c r="V312" t="str">
        <f t="shared" si="26"/>
        <v>Tier 5</v>
      </c>
      <c r="W312" t="str">
        <f t="shared" si="27"/>
        <v>No</v>
      </c>
      <c r="X312" t="str">
        <f t="shared" si="28"/>
        <v>No</v>
      </c>
      <c r="Y312" t="str">
        <f t="shared" si="29"/>
        <v>No</v>
      </c>
      <c r="Z312" t="s">
        <v>212</v>
      </c>
      <c r="AA312"/>
    </row>
    <row r="313" spans="1:27" x14ac:dyDescent="0.25">
      <c r="A313" t="s">
        <v>213</v>
      </c>
      <c r="B313">
        <v>312</v>
      </c>
      <c r="C313" t="s">
        <v>523</v>
      </c>
      <c r="D313" t="s">
        <v>77</v>
      </c>
      <c r="E313" t="s">
        <v>48</v>
      </c>
      <c r="F313" t="s">
        <v>49</v>
      </c>
      <c r="G313" t="s">
        <v>48</v>
      </c>
      <c r="H313" t="s">
        <v>56</v>
      </c>
      <c r="I313" t="s">
        <v>56</v>
      </c>
      <c r="J313" t="s">
        <v>56</v>
      </c>
      <c r="K313" t="s">
        <v>48</v>
      </c>
      <c r="L313" t="s">
        <v>83</v>
      </c>
      <c r="M313" t="s">
        <v>56</v>
      </c>
      <c r="N313" t="s">
        <v>52</v>
      </c>
      <c r="O313" t="s">
        <v>49</v>
      </c>
      <c r="P313" t="s">
        <v>48</v>
      </c>
      <c r="Q313" t="s">
        <v>54</v>
      </c>
      <c r="R313" t="s">
        <v>56</v>
      </c>
      <c r="S313" t="s">
        <v>49</v>
      </c>
      <c r="T313" t="str">
        <f t="shared" si="24"/>
        <v>No</v>
      </c>
      <c r="U313" t="str">
        <f t="shared" si="25"/>
        <v>Non-Lead</v>
      </c>
      <c r="V313" t="str">
        <f t="shared" si="26"/>
        <v>Tier 5</v>
      </c>
      <c r="W313" t="str">
        <f t="shared" si="27"/>
        <v>No</v>
      </c>
      <c r="X313" t="str">
        <f t="shared" si="28"/>
        <v>No</v>
      </c>
      <c r="Y313" t="str">
        <f t="shared" si="29"/>
        <v>No</v>
      </c>
      <c r="Z313" t="s">
        <v>210</v>
      </c>
      <c r="AA313"/>
    </row>
    <row r="314" spans="1:27" x14ac:dyDescent="0.25">
      <c r="A314" t="s">
        <v>213</v>
      </c>
      <c r="B314">
        <v>313</v>
      </c>
      <c r="C314" t="s">
        <v>524</v>
      </c>
      <c r="D314" t="s">
        <v>77</v>
      </c>
      <c r="E314" t="s">
        <v>48</v>
      </c>
      <c r="F314" t="s">
        <v>49</v>
      </c>
      <c r="G314" t="s">
        <v>48</v>
      </c>
      <c r="H314" t="s">
        <v>56</v>
      </c>
      <c r="I314" t="s">
        <v>56</v>
      </c>
      <c r="J314" t="s">
        <v>56</v>
      </c>
      <c r="K314" t="s">
        <v>48</v>
      </c>
      <c r="L314" t="s">
        <v>56</v>
      </c>
      <c r="M314" t="s">
        <v>56</v>
      </c>
      <c r="N314" t="s">
        <v>52</v>
      </c>
      <c r="O314" t="s">
        <v>49</v>
      </c>
      <c r="P314" t="s">
        <v>54</v>
      </c>
      <c r="Q314" t="s">
        <v>56</v>
      </c>
      <c r="R314" t="s">
        <v>56</v>
      </c>
      <c r="S314" t="s">
        <v>49</v>
      </c>
      <c r="T314" t="str">
        <f t="shared" si="24"/>
        <v>No</v>
      </c>
      <c r="U314" t="str">
        <f t="shared" si="25"/>
        <v>Non-Lead</v>
      </c>
      <c r="V314" t="str">
        <f t="shared" si="26"/>
        <v>Tier 5</v>
      </c>
      <c r="W314" t="str">
        <f t="shared" si="27"/>
        <v>No</v>
      </c>
      <c r="X314" t="str">
        <f t="shared" si="28"/>
        <v>No</v>
      </c>
      <c r="Y314" t="str">
        <f t="shared" si="29"/>
        <v>No</v>
      </c>
      <c r="Z314" t="s">
        <v>212</v>
      </c>
      <c r="AA314"/>
    </row>
    <row r="315" spans="1:27" x14ac:dyDescent="0.25">
      <c r="A315" t="s">
        <v>213</v>
      </c>
      <c r="B315">
        <v>314</v>
      </c>
      <c r="C315" t="s">
        <v>525</v>
      </c>
      <c r="D315" t="s">
        <v>77</v>
      </c>
      <c r="E315" t="s">
        <v>48</v>
      </c>
      <c r="F315" t="s">
        <v>49</v>
      </c>
      <c r="G315" t="s">
        <v>48</v>
      </c>
      <c r="H315" t="s">
        <v>56</v>
      </c>
      <c r="I315" t="s">
        <v>56</v>
      </c>
      <c r="J315" t="s">
        <v>56</v>
      </c>
      <c r="K315" t="s">
        <v>51</v>
      </c>
      <c r="L315" t="s">
        <v>56</v>
      </c>
      <c r="M315" t="s">
        <v>56</v>
      </c>
      <c r="N315" t="s">
        <v>52</v>
      </c>
      <c r="O315" t="s">
        <v>56</v>
      </c>
      <c r="P315" t="s">
        <v>56</v>
      </c>
      <c r="Q315" t="s">
        <v>56</v>
      </c>
      <c r="R315" t="s">
        <v>56</v>
      </c>
      <c r="S315" t="s">
        <v>49</v>
      </c>
      <c r="T315" t="str">
        <f t="shared" si="24"/>
        <v>No</v>
      </c>
      <c r="U315" t="str">
        <f t="shared" si="25"/>
        <v>GRR</v>
      </c>
      <c r="V315" t="str">
        <f t="shared" si="26"/>
        <v>Tier 3</v>
      </c>
      <c r="W315" t="str">
        <f t="shared" si="27"/>
        <v>Yes</v>
      </c>
      <c r="X315" t="str">
        <f t="shared" si="28"/>
        <v>Yes</v>
      </c>
      <c r="Y315" t="str">
        <f t="shared" si="29"/>
        <v>Yes</v>
      </c>
      <c r="Z315" t="s">
        <v>212</v>
      </c>
      <c r="AA315"/>
    </row>
    <row r="316" spans="1:27" x14ac:dyDescent="0.25">
      <c r="A316" t="s">
        <v>213</v>
      </c>
      <c r="B316">
        <v>315</v>
      </c>
      <c r="C316" t="s">
        <v>526</v>
      </c>
      <c r="D316" t="s">
        <v>77</v>
      </c>
      <c r="E316" t="s">
        <v>48</v>
      </c>
      <c r="F316" t="s">
        <v>49</v>
      </c>
      <c r="G316" t="s">
        <v>48</v>
      </c>
      <c r="H316" t="s">
        <v>56</v>
      </c>
      <c r="I316" t="s">
        <v>56</v>
      </c>
      <c r="J316" t="s">
        <v>56</v>
      </c>
      <c r="K316" t="s">
        <v>48</v>
      </c>
      <c r="L316" t="s">
        <v>58</v>
      </c>
      <c r="M316" t="s">
        <v>56</v>
      </c>
      <c r="N316" t="s">
        <v>52</v>
      </c>
      <c r="O316" t="s">
        <v>49</v>
      </c>
      <c r="P316" t="s">
        <v>54</v>
      </c>
      <c r="Q316" t="s">
        <v>48</v>
      </c>
      <c r="R316" t="s">
        <v>56</v>
      </c>
      <c r="S316" t="s">
        <v>49</v>
      </c>
      <c r="T316" t="str">
        <f t="shared" si="24"/>
        <v>No</v>
      </c>
      <c r="U316" t="str">
        <f t="shared" si="25"/>
        <v>Non-Lead</v>
      </c>
      <c r="V316" t="str">
        <f t="shared" si="26"/>
        <v>Tier 5</v>
      </c>
      <c r="W316" t="str">
        <f t="shared" si="27"/>
        <v>No</v>
      </c>
      <c r="X316" t="str">
        <f t="shared" si="28"/>
        <v>No</v>
      </c>
      <c r="Y316" t="str">
        <f t="shared" si="29"/>
        <v>No</v>
      </c>
      <c r="Z316" t="s">
        <v>210</v>
      </c>
      <c r="AA316"/>
    </row>
    <row r="317" spans="1:27" x14ac:dyDescent="0.25">
      <c r="A317" t="s">
        <v>213</v>
      </c>
      <c r="B317">
        <v>316</v>
      </c>
      <c r="C317" t="s">
        <v>527</v>
      </c>
      <c r="D317" t="s">
        <v>77</v>
      </c>
      <c r="E317" t="s">
        <v>48</v>
      </c>
      <c r="F317" t="s">
        <v>49</v>
      </c>
      <c r="G317" t="s">
        <v>48</v>
      </c>
      <c r="H317" t="s">
        <v>56</v>
      </c>
      <c r="I317" t="s">
        <v>56</v>
      </c>
      <c r="J317" t="s">
        <v>56</v>
      </c>
      <c r="K317" t="s">
        <v>60</v>
      </c>
      <c r="L317" t="s">
        <v>50</v>
      </c>
      <c r="M317" t="s">
        <v>56</v>
      </c>
      <c r="N317" t="s">
        <v>52</v>
      </c>
      <c r="O317" t="s">
        <v>47</v>
      </c>
      <c r="P317" t="s">
        <v>53</v>
      </c>
      <c r="Q317" t="s">
        <v>56</v>
      </c>
      <c r="R317" t="s">
        <v>55</v>
      </c>
      <c r="S317" t="s">
        <v>49</v>
      </c>
      <c r="T317" t="str">
        <f t="shared" si="24"/>
        <v>No</v>
      </c>
      <c r="U317" t="str">
        <f t="shared" si="25"/>
        <v>Non-Lead</v>
      </c>
      <c r="V317" t="str">
        <f t="shared" si="26"/>
        <v>Tier 4</v>
      </c>
      <c r="W317" t="str">
        <f t="shared" si="27"/>
        <v>No</v>
      </c>
      <c r="X317" t="str">
        <f t="shared" si="28"/>
        <v>No</v>
      </c>
      <c r="Y317" t="str">
        <f t="shared" si="29"/>
        <v>No</v>
      </c>
      <c r="Z317" t="s">
        <v>212</v>
      </c>
      <c r="AA317"/>
    </row>
    <row r="318" spans="1:27" x14ac:dyDescent="0.25">
      <c r="A318" t="s">
        <v>213</v>
      </c>
      <c r="B318">
        <v>317</v>
      </c>
      <c r="C318" t="s">
        <v>528</v>
      </c>
      <c r="D318" t="s">
        <v>77</v>
      </c>
      <c r="E318" t="s">
        <v>48</v>
      </c>
      <c r="F318" t="s">
        <v>49</v>
      </c>
      <c r="G318" t="s">
        <v>48</v>
      </c>
      <c r="H318" t="s">
        <v>56</v>
      </c>
      <c r="I318" t="s">
        <v>56</v>
      </c>
      <c r="J318" t="s">
        <v>56</v>
      </c>
      <c r="K318" t="s">
        <v>48</v>
      </c>
      <c r="L318" t="s">
        <v>56</v>
      </c>
      <c r="M318" t="s">
        <v>56</v>
      </c>
      <c r="N318" t="s">
        <v>52</v>
      </c>
      <c r="O318" t="s">
        <v>56</v>
      </c>
      <c r="P318" t="s">
        <v>56</v>
      </c>
      <c r="Q318" t="s">
        <v>56</v>
      </c>
      <c r="R318" t="s">
        <v>56</v>
      </c>
      <c r="S318" t="s">
        <v>49</v>
      </c>
      <c r="T318" t="str">
        <f t="shared" si="24"/>
        <v>No</v>
      </c>
      <c r="U318" t="str">
        <f t="shared" si="25"/>
        <v>Non-Lead</v>
      </c>
      <c r="V318" t="str">
        <f t="shared" si="26"/>
        <v>Tier 5</v>
      </c>
      <c r="W318" t="str">
        <f t="shared" si="27"/>
        <v>No</v>
      </c>
      <c r="X318" t="str">
        <f t="shared" si="28"/>
        <v>No</v>
      </c>
      <c r="Y318" t="str">
        <f t="shared" si="29"/>
        <v>No</v>
      </c>
      <c r="Z318" t="s">
        <v>212</v>
      </c>
      <c r="AA318"/>
    </row>
    <row r="319" spans="1:27" x14ac:dyDescent="0.25">
      <c r="A319" t="s">
        <v>213</v>
      </c>
      <c r="B319">
        <v>318</v>
      </c>
      <c r="C319" t="s">
        <v>529</v>
      </c>
      <c r="D319" t="s">
        <v>77</v>
      </c>
      <c r="E319" t="s">
        <v>48</v>
      </c>
      <c r="F319" t="s">
        <v>49</v>
      </c>
      <c r="G319" t="s">
        <v>48</v>
      </c>
      <c r="H319" t="s">
        <v>56</v>
      </c>
      <c r="I319" t="s">
        <v>56</v>
      </c>
      <c r="J319" t="s">
        <v>56</v>
      </c>
      <c r="K319" t="s">
        <v>60</v>
      </c>
      <c r="L319" t="s">
        <v>56</v>
      </c>
      <c r="M319" t="s">
        <v>56</v>
      </c>
      <c r="N319" t="s">
        <v>52</v>
      </c>
      <c r="O319" t="s">
        <v>56</v>
      </c>
      <c r="P319" t="s">
        <v>56</v>
      </c>
      <c r="Q319" t="s">
        <v>56</v>
      </c>
      <c r="R319" t="s">
        <v>56</v>
      </c>
      <c r="S319" t="s">
        <v>49</v>
      </c>
      <c r="T319" t="str">
        <f t="shared" si="24"/>
        <v>No</v>
      </c>
      <c r="U319" t="str">
        <f t="shared" si="25"/>
        <v>Non-Lead</v>
      </c>
      <c r="V319" t="str">
        <f t="shared" si="26"/>
        <v>Tier 5</v>
      </c>
      <c r="W319" t="str">
        <f t="shared" si="27"/>
        <v>No</v>
      </c>
      <c r="X319" t="str">
        <f t="shared" si="28"/>
        <v>No</v>
      </c>
      <c r="Y319" t="str">
        <f t="shared" si="29"/>
        <v>No</v>
      </c>
      <c r="Z319" t="s">
        <v>212</v>
      </c>
      <c r="AA319"/>
    </row>
    <row r="320" spans="1:27" x14ac:dyDescent="0.25">
      <c r="A320" t="s">
        <v>213</v>
      </c>
      <c r="B320">
        <v>319</v>
      </c>
      <c r="C320" t="s">
        <v>530</v>
      </c>
      <c r="D320" t="s">
        <v>77</v>
      </c>
      <c r="E320" t="s">
        <v>48</v>
      </c>
      <c r="F320" t="s">
        <v>49</v>
      </c>
      <c r="G320" t="s">
        <v>48</v>
      </c>
      <c r="H320" t="s">
        <v>56</v>
      </c>
      <c r="I320" t="s">
        <v>56</v>
      </c>
      <c r="J320" t="s">
        <v>56</v>
      </c>
      <c r="K320" t="s">
        <v>54</v>
      </c>
      <c r="L320" t="s">
        <v>50</v>
      </c>
      <c r="M320" t="s">
        <v>56</v>
      </c>
      <c r="N320" t="s">
        <v>52</v>
      </c>
      <c r="O320" t="s">
        <v>49</v>
      </c>
      <c r="P320" t="s">
        <v>54</v>
      </c>
      <c r="Q320" t="s">
        <v>54</v>
      </c>
      <c r="R320" t="s">
        <v>61</v>
      </c>
      <c r="S320" t="s">
        <v>49</v>
      </c>
      <c r="T320" t="str">
        <f t="shared" si="24"/>
        <v>No</v>
      </c>
      <c r="U320" t="str">
        <f t="shared" si="25"/>
        <v>Non-Lead</v>
      </c>
      <c r="V320" t="str">
        <f t="shared" si="26"/>
        <v>Tier 5</v>
      </c>
      <c r="W320" t="str">
        <f t="shared" si="27"/>
        <v>No</v>
      </c>
      <c r="X320" t="str">
        <f t="shared" si="28"/>
        <v>No</v>
      </c>
      <c r="Y320" t="str">
        <f t="shared" si="29"/>
        <v>No</v>
      </c>
      <c r="Z320" t="s">
        <v>212</v>
      </c>
      <c r="AA320"/>
    </row>
    <row r="321" spans="1:27" x14ac:dyDescent="0.25">
      <c r="A321" t="s">
        <v>213</v>
      </c>
      <c r="B321">
        <v>320</v>
      </c>
      <c r="C321" t="s">
        <v>531</v>
      </c>
      <c r="D321" t="s">
        <v>77</v>
      </c>
      <c r="E321" t="s">
        <v>48</v>
      </c>
      <c r="F321" t="s">
        <v>49</v>
      </c>
      <c r="G321" t="s">
        <v>48</v>
      </c>
      <c r="H321" t="s">
        <v>56</v>
      </c>
      <c r="I321" t="s">
        <v>56</v>
      </c>
      <c r="J321" t="s">
        <v>56</v>
      </c>
      <c r="K321" t="s">
        <v>51</v>
      </c>
      <c r="L321" t="s">
        <v>56</v>
      </c>
      <c r="M321" t="s">
        <v>56</v>
      </c>
      <c r="N321" t="s">
        <v>52</v>
      </c>
      <c r="O321" t="s">
        <v>56</v>
      </c>
      <c r="P321" t="s">
        <v>56</v>
      </c>
      <c r="Q321" t="s">
        <v>56</v>
      </c>
      <c r="R321" t="s">
        <v>56</v>
      </c>
      <c r="S321" t="s">
        <v>49</v>
      </c>
      <c r="T321" t="str">
        <f t="shared" si="24"/>
        <v>No</v>
      </c>
      <c r="U321" t="str">
        <f t="shared" si="25"/>
        <v>GRR</v>
      </c>
      <c r="V321" t="str">
        <f t="shared" si="26"/>
        <v>Tier 3</v>
      </c>
      <c r="W321" t="str">
        <f t="shared" si="27"/>
        <v>Yes</v>
      </c>
      <c r="X321" t="str">
        <f t="shared" si="28"/>
        <v>Yes</v>
      </c>
      <c r="Y321" t="str">
        <f t="shared" si="29"/>
        <v>Yes</v>
      </c>
      <c r="Z321" t="s">
        <v>212</v>
      </c>
      <c r="AA321"/>
    </row>
    <row r="322" spans="1:27" x14ac:dyDescent="0.25">
      <c r="A322" t="s">
        <v>213</v>
      </c>
      <c r="B322">
        <v>321</v>
      </c>
      <c r="C322" t="s">
        <v>532</v>
      </c>
      <c r="D322" t="s">
        <v>77</v>
      </c>
      <c r="E322" t="s">
        <v>48</v>
      </c>
      <c r="F322" t="s">
        <v>49</v>
      </c>
      <c r="G322" t="s">
        <v>48</v>
      </c>
      <c r="H322" t="s">
        <v>56</v>
      </c>
      <c r="I322" t="s">
        <v>56</v>
      </c>
      <c r="J322" t="s">
        <v>56</v>
      </c>
      <c r="K322" t="s">
        <v>54</v>
      </c>
      <c r="L322" t="s">
        <v>56</v>
      </c>
      <c r="M322" t="s">
        <v>56</v>
      </c>
      <c r="N322" t="s">
        <v>52</v>
      </c>
      <c r="O322" t="s">
        <v>49</v>
      </c>
      <c r="P322" t="s">
        <v>54</v>
      </c>
      <c r="Q322" t="s">
        <v>56</v>
      </c>
      <c r="R322" t="s">
        <v>56</v>
      </c>
      <c r="S322" t="s">
        <v>49</v>
      </c>
      <c r="T322" t="str">
        <f t="shared" si="24"/>
        <v>No</v>
      </c>
      <c r="U322" t="str">
        <f t="shared" si="25"/>
        <v>Non-Lead</v>
      </c>
      <c r="V322" t="str">
        <f t="shared" si="26"/>
        <v>Tier 5</v>
      </c>
      <c r="W322" t="str">
        <f t="shared" si="27"/>
        <v>No</v>
      </c>
      <c r="X322" t="str">
        <f t="shared" si="28"/>
        <v>No</v>
      </c>
      <c r="Y322" t="str">
        <f t="shared" si="29"/>
        <v>No</v>
      </c>
      <c r="Z322" t="s">
        <v>210</v>
      </c>
      <c r="AA322"/>
    </row>
    <row r="323" spans="1:27" x14ac:dyDescent="0.25">
      <c r="A323" t="s">
        <v>213</v>
      </c>
      <c r="B323">
        <v>322</v>
      </c>
      <c r="C323" t="s">
        <v>533</v>
      </c>
      <c r="D323" t="s">
        <v>77</v>
      </c>
      <c r="E323" t="s">
        <v>48</v>
      </c>
      <c r="F323" t="s">
        <v>49</v>
      </c>
      <c r="G323" t="s">
        <v>48</v>
      </c>
      <c r="H323" t="s">
        <v>56</v>
      </c>
      <c r="I323" t="s">
        <v>56</v>
      </c>
      <c r="J323" t="s">
        <v>56</v>
      </c>
      <c r="K323" t="s">
        <v>48</v>
      </c>
      <c r="L323" t="s">
        <v>50</v>
      </c>
      <c r="M323" t="s">
        <v>56</v>
      </c>
      <c r="N323" t="s">
        <v>52</v>
      </c>
      <c r="O323" t="s">
        <v>49</v>
      </c>
      <c r="P323" t="s">
        <v>48</v>
      </c>
      <c r="Q323" t="s">
        <v>56</v>
      </c>
      <c r="R323" t="s">
        <v>55</v>
      </c>
      <c r="S323" t="s">
        <v>49</v>
      </c>
      <c r="T323" t="str">
        <f t="shared" ref="T323:T386" si="30">IF((OR(E323="Lead",E323="", E323="Unknown")),"Yes","No")</f>
        <v>No</v>
      </c>
      <c r="U323" t="str">
        <f t="shared" ref="U323:U386" si="31">IF((OR(G323="Lead")),"Lead",IF((OR(K323="Lead")),"Lead",IF((OR((AND(G323="Galvanized Steel",F323="Yes")),(AND(G323="Galvanized Steel",F323="Unknown")),(AND(G323="Galvanized Steel",F323="")))),"GRR",IF((OR((AND(K323="Galvanized Steel",F323="Yes")),(AND(K323="Galvanized Steel",F323="Unknown")),(AND(K323="Galvanized Steel",F323="")))),"GRR",IF((OR((AND(K323="Galvanized Steel",H323="Yes")),(AND(K323="Galvanized Steel",H323="Unknown")),(AND(H323="Galvanized Steel",F323="")))),"GRR",IF((OR(G323="",G323="Unknown")),"Unknown",IF((OR(K323="",K323="Unknown")),"Unknown","Non-Lead")))))))</f>
        <v>Non-Lead</v>
      </c>
      <c r="V323" t="str">
        <f t="shared" ref="V323:V386" si="32">IF((AND(N323="Single Family",U323="Lead")),"Tier 1",IF((AND(N323="Multi-Family",U323="Lead")),"Tier 2",IF(U323="GRR","Tier 3",IF(OR((AND(N323="Single Family",R323="Before 1989",OR(P323="Copper",Q323="Copper"))),(AND(N323="Single Family",OR(P323="Copper Pipe with Lead Solder",Q323="Copper Pipe with Lead Solder")))),"Tier 4","Tier 5"))))</f>
        <v>Tier 4</v>
      </c>
      <c r="W323" t="str">
        <f t="shared" ref="W323:W386" si="33">IF((OR(U323="Lead",U323="GRR")),"Yes","No")</f>
        <v>No</v>
      </c>
      <c r="X323" t="str">
        <f t="shared" ref="X323:X386" si="34">IF((OR(U323="Lead",U323="GRR")),"Yes",IF((OR(E323="Yes",E323="",E323="Unknown")),"Yes","No"))</f>
        <v>No</v>
      </c>
      <c r="Y323" t="str">
        <f t="shared" ref="Y323:Y386" si="35">IF(X323="Yes", "Yes", "No")</f>
        <v>No</v>
      </c>
      <c r="Z323" t="s">
        <v>212</v>
      </c>
      <c r="AA323"/>
    </row>
    <row r="324" spans="1:27" x14ac:dyDescent="0.25">
      <c r="A324" t="s">
        <v>213</v>
      </c>
      <c r="B324">
        <v>323</v>
      </c>
      <c r="C324" t="s">
        <v>534</v>
      </c>
      <c r="D324" t="s">
        <v>77</v>
      </c>
      <c r="E324" t="s">
        <v>48</v>
      </c>
      <c r="F324" t="s">
        <v>49</v>
      </c>
      <c r="G324" t="s">
        <v>48</v>
      </c>
      <c r="H324" t="s">
        <v>56</v>
      </c>
      <c r="I324" t="s">
        <v>56</v>
      </c>
      <c r="J324" t="s">
        <v>56</v>
      </c>
      <c r="K324" t="s">
        <v>54</v>
      </c>
      <c r="L324" t="s">
        <v>83</v>
      </c>
      <c r="M324" t="s">
        <v>56</v>
      </c>
      <c r="N324" t="s">
        <v>59</v>
      </c>
      <c r="O324" t="s">
        <v>49</v>
      </c>
      <c r="P324" t="s">
        <v>48</v>
      </c>
      <c r="Q324" t="s">
        <v>54</v>
      </c>
      <c r="R324" t="s">
        <v>55</v>
      </c>
      <c r="S324" t="s">
        <v>49</v>
      </c>
      <c r="T324" t="str">
        <f t="shared" si="30"/>
        <v>No</v>
      </c>
      <c r="U324" t="str">
        <f t="shared" si="31"/>
        <v>Non-Lead</v>
      </c>
      <c r="V324" t="str">
        <f t="shared" si="32"/>
        <v>Tier 5</v>
      </c>
      <c r="W324" t="str">
        <f t="shared" si="33"/>
        <v>No</v>
      </c>
      <c r="X324" t="str">
        <f t="shared" si="34"/>
        <v>No</v>
      </c>
      <c r="Y324" t="str">
        <f t="shared" si="35"/>
        <v>No</v>
      </c>
      <c r="Z324" t="s">
        <v>212</v>
      </c>
      <c r="AA324"/>
    </row>
    <row r="325" spans="1:27" x14ac:dyDescent="0.25">
      <c r="A325" t="s">
        <v>213</v>
      </c>
      <c r="B325">
        <v>324</v>
      </c>
      <c r="C325" t="s">
        <v>535</v>
      </c>
      <c r="D325" t="s">
        <v>77</v>
      </c>
      <c r="E325" t="s">
        <v>48</v>
      </c>
      <c r="F325" t="s">
        <v>49</v>
      </c>
      <c r="G325" t="s">
        <v>48</v>
      </c>
      <c r="H325" t="s">
        <v>56</v>
      </c>
      <c r="I325" t="s">
        <v>56</v>
      </c>
      <c r="J325" t="s">
        <v>56</v>
      </c>
      <c r="K325" t="s">
        <v>60</v>
      </c>
      <c r="L325" t="s">
        <v>56</v>
      </c>
      <c r="M325" t="s">
        <v>56</v>
      </c>
      <c r="N325" t="s">
        <v>52</v>
      </c>
      <c r="O325" t="s">
        <v>56</v>
      </c>
      <c r="P325" t="s">
        <v>56</v>
      </c>
      <c r="Q325" t="s">
        <v>56</v>
      </c>
      <c r="R325" t="s">
        <v>56</v>
      </c>
      <c r="S325" t="s">
        <v>49</v>
      </c>
      <c r="T325" t="str">
        <f t="shared" si="30"/>
        <v>No</v>
      </c>
      <c r="U325" t="str">
        <f t="shared" si="31"/>
        <v>Non-Lead</v>
      </c>
      <c r="V325" t="str">
        <f t="shared" si="32"/>
        <v>Tier 5</v>
      </c>
      <c r="W325" t="str">
        <f t="shared" si="33"/>
        <v>No</v>
      </c>
      <c r="X325" t="str">
        <f t="shared" si="34"/>
        <v>No</v>
      </c>
      <c r="Y325" t="str">
        <f t="shared" si="35"/>
        <v>No</v>
      </c>
      <c r="Z325" t="s">
        <v>212</v>
      </c>
      <c r="AA325"/>
    </row>
    <row r="326" spans="1:27" x14ac:dyDescent="0.25">
      <c r="A326" t="s">
        <v>213</v>
      </c>
      <c r="B326">
        <v>325</v>
      </c>
      <c r="C326" t="s">
        <v>536</v>
      </c>
      <c r="D326" t="s">
        <v>77</v>
      </c>
      <c r="E326" t="s">
        <v>48</v>
      </c>
      <c r="F326" t="s">
        <v>49</v>
      </c>
      <c r="G326" t="s">
        <v>48</v>
      </c>
      <c r="H326" t="s">
        <v>56</v>
      </c>
      <c r="I326" t="s">
        <v>56</v>
      </c>
      <c r="J326" t="s">
        <v>56</v>
      </c>
      <c r="K326" t="s">
        <v>48</v>
      </c>
      <c r="L326" t="s">
        <v>56</v>
      </c>
      <c r="M326" t="s">
        <v>56</v>
      </c>
      <c r="N326" t="s">
        <v>52</v>
      </c>
      <c r="O326" t="s">
        <v>56</v>
      </c>
      <c r="P326" t="s">
        <v>56</v>
      </c>
      <c r="Q326" t="s">
        <v>56</v>
      </c>
      <c r="R326" t="s">
        <v>56</v>
      </c>
      <c r="S326" t="s">
        <v>49</v>
      </c>
      <c r="T326" t="str">
        <f t="shared" si="30"/>
        <v>No</v>
      </c>
      <c r="U326" t="str">
        <f t="shared" si="31"/>
        <v>Non-Lead</v>
      </c>
      <c r="V326" t="str">
        <f t="shared" si="32"/>
        <v>Tier 5</v>
      </c>
      <c r="W326" t="str">
        <f t="shared" si="33"/>
        <v>No</v>
      </c>
      <c r="X326" t="str">
        <f t="shared" si="34"/>
        <v>No</v>
      </c>
      <c r="Y326" t="str">
        <f t="shared" si="35"/>
        <v>No</v>
      </c>
      <c r="Z326" t="s">
        <v>212</v>
      </c>
      <c r="AA326"/>
    </row>
    <row r="327" spans="1:27" x14ac:dyDescent="0.25">
      <c r="A327" t="s">
        <v>213</v>
      </c>
      <c r="B327">
        <v>326</v>
      </c>
      <c r="C327" t="s">
        <v>537</v>
      </c>
      <c r="D327" t="s">
        <v>77</v>
      </c>
      <c r="E327" t="s">
        <v>48</v>
      </c>
      <c r="F327" t="s">
        <v>49</v>
      </c>
      <c r="G327" t="s">
        <v>48</v>
      </c>
      <c r="H327" t="s">
        <v>56</v>
      </c>
      <c r="I327" t="s">
        <v>56</v>
      </c>
      <c r="J327" t="s">
        <v>56</v>
      </c>
      <c r="K327" t="s">
        <v>51</v>
      </c>
      <c r="L327" t="s">
        <v>50</v>
      </c>
      <c r="M327" t="s">
        <v>56</v>
      </c>
      <c r="N327" t="s">
        <v>52</v>
      </c>
      <c r="O327" t="s">
        <v>47</v>
      </c>
      <c r="P327" t="s">
        <v>54</v>
      </c>
      <c r="Q327" t="s">
        <v>60</v>
      </c>
      <c r="R327" t="s">
        <v>80</v>
      </c>
      <c r="S327" t="s">
        <v>49</v>
      </c>
      <c r="T327" t="str">
        <f t="shared" si="30"/>
        <v>No</v>
      </c>
      <c r="U327" t="str">
        <f t="shared" si="31"/>
        <v>GRR</v>
      </c>
      <c r="V327" t="str">
        <f t="shared" si="32"/>
        <v>Tier 3</v>
      </c>
      <c r="W327" t="str">
        <f t="shared" si="33"/>
        <v>Yes</v>
      </c>
      <c r="X327" t="str">
        <f t="shared" si="34"/>
        <v>Yes</v>
      </c>
      <c r="Y327" t="str">
        <f t="shared" si="35"/>
        <v>Yes</v>
      </c>
      <c r="Z327" t="s">
        <v>212</v>
      </c>
      <c r="AA327"/>
    </row>
    <row r="328" spans="1:27" x14ac:dyDescent="0.25">
      <c r="A328" t="s">
        <v>213</v>
      </c>
      <c r="B328">
        <v>327</v>
      </c>
      <c r="C328" t="s">
        <v>538</v>
      </c>
      <c r="D328" t="s">
        <v>77</v>
      </c>
      <c r="E328" t="s">
        <v>48</v>
      </c>
      <c r="F328" t="s">
        <v>49</v>
      </c>
      <c r="G328" t="s">
        <v>48</v>
      </c>
      <c r="H328" t="s">
        <v>56</v>
      </c>
      <c r="I328" t="s">
        <v>56</v>
      </c>
      <c r="J328" t="s">
        <v>56</v>
      </c>
      <c r="K328" t="s">
        <v>48</v>
      </c>
      <c r="L328" t="s">
        <v>50</v>
      </c>
      <c r="M328" t="s">
        <v>56</v>
      </c>
      <c r="N328" t="s">
        <v>52</v>
      </c>
      <c r="O328" t="s">
        <v>47</v>
      </c>
      <c r="P328" t="s">
        <v>48</v>
      </c>
      <c r="Q328" t="s">
        <v>60</v>
      </c>
      <c r="R328" t="s">
        <v>61</v>
      </c>
      <c r="S328" t="s">
        <v>49</v>
      </c>
      <c r="T328" t="str">
        <f t="shared" si="30"/>
        <v>No</v>
      </c>
      <c r="U328" t="str">
        <f t="shared" si="31"/>
        <v>Non-Lead</v>
      </c>
      <c r="V328" t="str">
        <f t="shared" si="32"/>
        <v>Tier 5</v>
      </c>
      <c r="W328" t="str">
        <f t="shared" si="33"/>
        <v>No</v>
      </c>
      <c r="X328" t="str">
        <f t="shared" si="34"/>
        <v>No</v>
      </c>
      <c r="Y328" t="str">
        <f t="shared" si="35"/>
        <v>No</v>
      </c>
      <c r="Z328" t="s">
        <v>212</v>
      </c>
      <c r="AA328"/>
    </row>
    <row r="329" spans="1:27" x14ac:dyDescent="0.25">
      <c r="A329" t="s">
        <v>213</v>
      </c>
      <c r="B329">
        <v>328</v>
      </c>
      <c r="C329" t="s">
        <v>539</v>
      </c>
      <c r="D329" t="s">
        <v>86</v>
      </c>
      <c r="E329" t="s">
        <v>48</v>
      </c>
      <c r="F329" t="s">
        <v>49</v>
      </c>
      <c r="G329" t="s">
        <v>48</v>
      </c>
      <c r="H329" t="s">
        <v>56</v>
      </c>
      <c r="I329" t="s">
        <v>56</v>
      </c>
      <c r="J329" t="s">
        <v>56</v>
      </c>
      <c r="K329" t="s">
        <v>48</v>
      </c>
      <c r="L329" t="s">
        <v>56</v>
      </c>
      <c r="M329">
        <v>2022</v>
      </c>
      <c r="N329" t="s">
        <v>52</v>
      </c>
      <c r="O329" t="s">
        <v>56</v>
      </c>
      <c r="P329" t="s">
        <v>54</v>
      </c>
      <c r="Q329" t="s">
        <v>54</v>
      </c>
      <c r="R329" t="s">
        <v>56</v>
      </c>
      <c r="S329" t="s">
        <v>49</v>
      </c>
      <c r="T329" t="str">
        <f t="shared" si="30"/>
        <v>No</v>
      </c>
      <c r="U329" t="str">
        <f t="shared" si="31"/>
        <v>Non-Lead</v>
      </c>
      <c r="V329" t="str">
        <f t="shared" si="32"/>
        <v>Tier 5</v>
      </c>
      <c r="W329" t="str">
        <f t="shared" si="33"/>
        <v>No</v>
      </c>
      <c r="X329" t="str">
        <f t="shared" si="34"/>
        <v>No</v>
      </c>
      <c r="Y329" t="str">
        <f t="shared" si="35"/>
        <v>No</v>
      </c>
      <c r="Z329" t="s">
        <v>212</v>
      </c>
      <c r="AA329"/>
    </row>
    <row r="330" spans="1:27" x14ac:dyDescent="0.25">
      <c r="A330" t="s">
        <v>213</v>
      </c>
      <c r="B330">
        <v>329</v>
      </c>
      <c r="C330" t="s">
        <v>540</v>
      </c>
      <c r="D330" t="s">
        <v>86</v>
      </c>
      <c r="E330" t="s">
        <v>48</v>
      </c>
      <c r="F330" t="s">
        <v>49</v>
      </c>
      <c r="G330" t="s">
        <v>48</v>
      </c>
      <c r="H330" t="s">
        <v>56</v>
      </c>
      <c r="I330" t="s">
        <v>56</v>
      </c>
      <c r="J330" t="s">
        <v>56</v>
      </c>
      <c r="K330" t="s">
        <v>54</v>
      </c>
      <c r="L330" t="s">
        <v>83</v>
      </c>
      <c r="M330" t="s">
        <v>56</v>
      </c>
      <c r="N330" t="s">
        <v>52</v>
      </c>
      <c r="O330" t="s">
        <v>49</v>
      </c>
      <c r="P330" t="s">
        <v>48</v>
      </c>
      <c r="Q330" t="s">
        <v>54</v>
      </c>
      <c r="R330" t="s">
        <v>56</v>
      </c>
      <c r="S330" t="s">
        <v>49</v>
      </c>
      <c r="T330" t="str">
        <f t="shared" si="30"/>
        <v>No</v>
      </c>
      <c r="U330" t="str">
        <f t="shared" si="31"/>
        <v>Non-Lead</v>
      </c>
      <c r="V330" t="str">
        <f t="shared" si="32"/>
        <v>Tier 5</v>
      </c>
      <c r="W330" t="str">
        <f t="shared" si="33"/>
        <v>No</v>
      </c>
      <c r="X330" t="str">
        <f t="shared" si="34"/>
        <v>No</v>
      </c>
      <c r="Y330" t="str">
        <f t="shared" si="35"/>
        <v>No</v>
      </c>
      <c r="Z330" t="s">
        <v>212</v>
      </c>
      <c r="AA330"/>
    </row>
    <row r="331" spans="1:27" x14ac:dyDescent="0.25">
      <c r="A331" t="s">
        <v>213</v>
      </c>
      <c r="B331">
        <v>330</v>
      </c>
      <c r="C331" t="s">
        <v>541</v>
      </c>
      <c r="D331" t="s">
        <v>86</v>
      </c>
      <c r="E331" t="s">
        <v>48</v>
      </c>
      <c r="F331" t="s">
        <v>49</v>
      </c>
      <c r="G331" t="s">
        <v>48</v>
      </c>
      <c r="H331" t="s">
        <v>56</v>
      </c>
      <c r="I331" t="s">
        <v>56</v>
      </c>
      <c r="J331" t="s">
        <v>56</v>
      </c>
      <c r="K331" t="s">
        <v>48</v>
      </c>
      <c r="L331" t="s">
        <v>56</v>
      </c>
      <c r="M331" t="s">
        <v>56</v>
      </c>
      <c r="N331" t="s">
        <v>52</v>
      </c>
      <c r="O331" t="s">
        <v>56</v>
      </c>
      <c r="P331" t="s">
        <v>56</v>
      </c>
      <c r="Q331" t="s">
        <v>56</v>
      </c>
      <c r="R331" t="s">
        <v>56</v>
      </c>
      <c r="S331" t="s">
        <v>49</v>
      </c>
      <c r="T331" t="str">
        <f t="shared" si="30"/>
        <v>No</v>
      </c>
      <c r="U331" t="str">
        <f t="shared" si="31"/>
        <v>Non-Lead</v>
      </c>
      <c r="V331" t="str">
        <f t="shared" si="32"/>
        <v>Tier 5</v>
      </c>
      <c r="W331" t="str">
        <f t="shared" si="33"/>
        <v>No</v>
      </c>
      <c r="X331" t="str">
        <f t="shared" si="34"/>
        <v>No</v>
      </c>
      <c r="Y331" t="str">
        <f t="shared" si="35"/>
        <v>No</v>
      </c>
      <c r="Z331" t="s">
        <v>212</v>
      </c>
      <c r="AA331"/>
    </row>
    <row r="332" spans="1:27" x14ac:dyDescent="0.25">
      <c r="A332" t="s">
        <v>213</v>
      </c>
      <c r="B332">
        <v>331</v>
      </c>
      <c r="C332" t="s">
        <v>542</v>
      </c>
      <c r="D332" t="s">
        <v>86</v>
      </c>
      <c r="E332" t="s">
        <v>48</v>
      </c>
      <c r="F332" t="s">
        <v>49</v>
      </c>
      <c r="G332" t="s">
        <v>48</v>
      </c>
      <c r="H332" t="s">
        <v>56</v>
      </c>
      <c r="I332" t="s">
        <v>56</v>
      </c>
      <c r="J332" t="s">
        <v>56</v>
      </c>
      <c r="K332" t="s">
        <v>60</v>
      </c>
      <c r="L332" t="s">
        <v>50</v>
      </c>
      <c r="M332" t="s">
        <v>56</v>
      </c>
      <c r="N332" t="s">
        <v>52</v>
      </c>
      <c r="O332" t="s">
        <v>49</v>
      </c>
      <c r="P332" t="s">
        <v>54</v>
      </c>
      <c r="Q332" t="s">
        <v>56</v>
      </c>
      <c r="R332" t="s">
        <v>55</v>
      </c>
      <c r="S332" t="s">
        <v>49</v>
      </c>
      <c r="T332" t="str">
        <f t="shared" si="30"/>
        <v>No</v>
      </c>
      <c r="U332" t="str">
        <f t="shared" si="31"/>
        <v>Non-Lead</v>
      </c>
      <c r="V332" t="str">
        <f t="shared" si="32"/>
        <v>Tier 5</v>
      </c>
      <c r="W332" t="str">
        <f t="shared" si="33"/>
        <v>No</v>
      </c>
      <c r="X332" t="str">
        <f t="shared" si="34"/>
        <v>No</v>
      </c>
      <c r="Y332" t="str">
        <f t="shared" si="35"/>
        <v>No</v>
      </c>
      <c r="Z332" t="s">
        <v>212</v>
      </c>
      <c r="AA332"/>
    </row>
    <row r="333" spans="1:27" x14ac:dyDescent="0.25">
      <c r="A333" t="s">
        <v>213</v>
      </c>
      <c r="B333">
        <v>332</v>
      </c>
      <c r="C333" t="s">
        <v>543</v>
      </c>
      <c r="D333" t="s">
        <v>86</v>
      </c>
      <c r="E333" t="s">
        <v>48</v>
      </c>
      <c r="F333" t="s">
        <v>49</v>
      </c>
      <c r="G333" t="s">
        <v>48</v>
      </c>
      <c r="H333" t="s">
        <v>56</v>
      </c>
      <c r="I333" t="s">
        <v>56</v>
      </c>
      <c r="J333" t="s">
        <v>56</v>
      </c>
      <c r="K333" t="s">
        <v>48</v>
      </c>
      <c r="L333" t="s">
        <v>56</v>
      </c>
      <c r="M333" t="s">
        <v>56</v>
      </c>
      <c r="N333" t="s">
        <v>52</v>
      </c>
      <c r="O333" t="s">
        <v>56</v>
      </c>
      <c r="P333" t="s">
        <v>56</v>
      </c>
      <c r="Q333" t="s">
        <v>56</v>
      </c>
      <c r="R333" t="s">
        <v>56</v>
      </c>
      <c r="S333" t="s">
        <v>49</v>
      </c>
      <c r="T333" t="str">
        <f t="shared" si="30"/>
        <v>No</v>
      </c>
      <c r="U333" t="str">
        <f t="shared" si="31"/>
        <v>Non-Lead</v>
      </c>
      <c r="V333" t="str">
        <f t="shared" si="32"/>
        <v>Tier 5</v>
      </c>
      <c r="W333" t="str">
        <f t="shared" si="33"/>
        <v>No</v>
      </c>
      <c r="X333" t="str">
        <f t="shared" si="34"/>
        <v>No</v>
      </c>
      <c r="Y333" t="str">
        <f t="shared" si="35"/>
        <v>No</v>
      </c>
      <c r="Z333" t="s">
        <v>212</v>
      </c>
      <c r="AA333"/>
    </row>
    <row r="334" spans="1:27" x14ac:dyDescent="0.25">
      <c r="A334" t="s">
        <v>213</v>
      </c>
      <c r="B334">
        <v>333</v>
      </c>
      <c r="C334" t="s">
        <v>544</v>
      </c>
      <c r="D334" t="s">
        <v>86</v>
      </c>
      <c r="E334" t="s">
        <v>48</v>
      </c>
      <c r="F334" t="s">
        <v>49</v>
      </c>
      <c r="G334" t="s">
        <v>48</v>
      </c>
      <c r="H334" t="s">
        <v>56</v>
      </c>
      <c r="I334" t="s">
        <v>56</v>
      </c>
      <c r="J334" t="s">
        <v>56</v>
      </c>
      <c r="K334" t="s">
        <v>48</v>
      </c>
      <c r="L334" t="s">
        <v>56</v>
      </c>
      <c r="M334" t="s">
        <v>56</v>
      </c>
      <c r="N334" t="s">
        <v>52</v>
      </c>
      <c r="O334" t="s">
        <v>49</v>
      </c>
      <c r="P334" t="s">
        <v>56</v>
      </c>
      <c r="Q334" t="s">
        <v>56</v>
      </c>
      <c r="R334" t="s">
        <v>56</v>
      </c>
      <c r="S334" t="s">
        <v>49</v>
      </c>
      <c r="T334" t="str">
        <f t="shared" si="30"/>
        <v>No</v>
      </c>
      <c r="U334" t="str">
        <f t="shared" si="31"/>
        <v>Non-Lead</v>
      </c>
      <c r="V334" t="str">
        <f t="shared" si="32"/>
        <v>Tier 5</v>
      </c>
      <c r="W334" t="str">
        <f t="shared" si="33"/>
        <v>No</v>
      </c>
      <c r="X334" t="str">
        <f t="shared" si="34"/>
        <v>No</v>
      </c>
      <c r="Y334" t="str">
        <f t="shared" si="35"/>
        <v>No</v>
      </c>
      <c r="Z334" t="s">
        <v>212</v>
      </c>
      <c r="AA334"/>
    </row>
    <row r="335" spans="1:27" x14ac:dyDescent="0.25">
      <c r="A335" t="s">
        <v>213</v>
      </c>
      <c r="B335">
        <v>334</v>
      </c>
      <c r="C335" t="s">
        <v>545</v>
      </c>
      <c r="D335" t="s">
        <v>86</v>
      </c>
      <c r="E335" t="s">
        <v>48</v>
      </c>
      <c r="F335" t="s">
        <v>49</v>
      </c>
      <c r="G335" t="s">
        <v>48</v>
      </c>
      <c r="H335" t="s">
        <v>56</v>
      </c>
      <c r="I335" t="s">
        <v>56</v>
      </c>
      <c r="J335" t="s">
        <v>56</v>
      </c>
      <c r="K335" t="s">
        <v>60</v>
      </c>
      <c r="L335" t="s">
        <v>56</v>
      </c>
      <c r="M335" t="s">
        <v>56</v>
      </c>
      <c r="N335" t="s">
        <v>52</v>
      </c>
      <c r="O335" t="s">
        <v>56</v>
      </c>
      <c r="P335" t="s">
        <v>56</v>
      </c>
      <c r="Q335" t="s">
        <v>56</v>
      </c>
      <c r="R335" t="s">
        <v>56</v>
      </c>
      <c r="S335" t="s">
        <v>49</v>
      </c>
      <c r="T335" t="str">
        <f t="shared" si="30"/>
        <v>No</v>
      </c>
      <c r="U335" t="str">
        <f t="shared" si="31"/>
        <v>Non-Lead</v>
      </c>
      <c r="V335" t="str">
        <f t="shared" si="32"/>
        <v>Tier 5</v>
      </c>
      <c r="W335" t="str">
        <f t="shared" si="33"/>
        <v>No</v>
      </c>
      <c r="X335" t="str">
        <f t="shared" si="34"/>
        <v>No</v>
      </c>
      <c r="Y335" t="str">
        <f t="shared" si="35"/>
        <v>No</v>
      </c>
      <c r="Z335" t="s">
        <v>212</v>
      </c>
      <c r="AA335"/>
    </row>
    <row r="336" spans="1:27" x14ac:dyDescent="0.25">
      <c r="A336" t="s">
        <v>213</v>
      </c>
      <c r="B336">
        <v>335</v>
      </c>
      <c r="C336" t="s">
        <v>546</v>
      </c>
      <c r="D336" t="s">
        <v>86</v>
      </c>
      <c r="E336" t="s">
        <v>48</v>
      </c>
      <c r="F336" t="s">
        <v>49</v>
      </c>
      <c r="G336" t="s">
        <v>48</v>
      </c>
      <c r="H336" t="s">
        <v>56</v>
      </c>
      <c r="I336" t="s">
        <v>56</v>
      </c>
      <c r="J336" t="s">
        <v>56</v>
      </c>
      <c r="K336" t="s">
        <v>51</v>
      </c>
      <c r="L336" t="s">
        <v>56</v>
      </c>
      <c r="M336" t="s">
        <v>56</v>
      </c>
      <c r="N336" t="s">
        <v>52</v>
      </c>
      <c r="O336" t="s">
        <v>56</v>
      </c>
      <c r="P336" t="s">
        <v>56</v>
      </c>
      <c r="Q336" t="s">
        <v>56</v>
      </c>
      <c r="R336" t="s">
        <v>56</v>
      </c>
      <c r="S336" t="s">
        <v>49</v>
      </c>
      <c r="T336" t="str">
        <f t="shared" si="30"/>
        <v>No</v>
      </c>
      <c r="U336" t="str">
        <f t="shared" si="31"/>
        <v>GRR</v>
      </c>
      <c r="V336" t="str">
        <f t="shared" si="32"/>
        <v>Tier 3</v>
      </c>
      <c r="W336" t="str">
        <f t="shared" si="33"/>
        <v>Yes</v>
      </c>
      <c r="X336" t="str">
        <f t="shared" si="34"/>
        <v>Yes</v>
      </c>
      <c r="Y336" t="str">
        <f t="shared" si="35"/>
        <v>Yes</v>
      </c>
      <c r="Z336" t="s">
        <v>212</v>
      </c>
      <c r="AA336"/>
    </row>
    <row r="337" spans="1:27" x14ac:dyDescent="0.25">
      <c r="A337" t="s">
        <v>213</v>
      </c>
      <c r="B337">
        <v>336</v>
      </c>
      <c r="C337" t="s">
        <v>547</v>
      </c>
      <c r="D337" t="s">
        <v>86</v>
      </c>
      <c r="E337" t="s">
        <v>48</v>
      </c>
      <c r="F337" t="s">
        <v>49</v>
      </c>
      <c r="G337" t="s">
        <v>48</v>
      </c>
      <c r="H337" t="s">
        <v>56</v>
      </c>
      <c r="I337" t="s">
        <v>56</v>
      </c>
      <c r="J337" t="s">
        <v>56</v>
      </c>
      <c r="K337" t="s">
        <v>48</v>
      </c>
      <c r="L337" t="s">
        <v>56</v>
      </c>
      <c r="M337" t="s">
        <v>56</v>
      </c>
      <c r="N337" t="s">
        <v>52</v>
      </c>
      <c r="O337" t="s">
        <v>56</v>
      </c>
      <c r="P337" t="s">
        <v>56</v>
      </c>
      <c r="Q337" t="s">
        <v>56</v>
      </c>
      <c r="R337" t="s">
        <v>56</v>
      </c>
      <c r="S337" t="s">
        <v>49</v>
      </c>
      <c r="T337" t="str">
        <f t="shared" si="30"/>
        <v>No</v>
      </c>
      <c r="U337" t="str">
        <f t="shared" si="31"/>
        <v>Non-Lead</v>
      </c>
      <c r="V337" t="str">
        <f t="shared" si="32"/>
        <v>Tier 5</v>
      </c>
      <c r="W337" t="str">
        <f t="shared" si="33"/>
        <v>No</v>
      </c>
      <c r="X337" t="str">
        <f t="shared" si="34"/>
        <v>No</v>
      </c>
      <c r="Y337" t="str">
        <f t="shared" si="35"/>
        <v>No</v>
      </c>
      <c r="Z337" t="s">
        <v>212</v>
      </c>
      <c r="AA337"/>
    </row>
    <row r="338" spans="1:27" x14ac:dyDescent="0.25">
      <c r="A338" t="s">
        <v>213</v>
      </c>
      <c r="B338">
        <v>337</v>
      </c>
      <c r="C338" t="s">
        <v>548</v>
      </c>
      <c r="D338" t="s">
        <v>77</v>
      </c>
      <c r="E338" t="s">
        <v>48</v>
      </c>
      <c r="F338" t="s">
        <v>49</v>
      </c>
      <c r="G338" t="s">
        <v>48</v>
      </c>
      <c r="H338" t="s">
        <v>56</v>
      </c>
      <c r="I338" t="s">
        <v>56</v>
      </c>
      <c r="J338" t="s">
        <v>56</v>
      </c>
      <c r="K338" t="s">
        <v>54</v>
      </c>
      <c r="L338" t="s">
        <v>83</v>
      </c>
      <c r="M338" t="s">
        <v>56</v>
      </c>
      <c r="N338" t="s">
        <v>52</v>
      </c>
      <c r="O338" t="s">
        <v>49</v>
      </c>
      <c r="P338" t="s">
        <v>60</v>
      </c>
      <c r="Q338" t="s">
        <v>60</v>
      </c>
      <c r="R338" t="s">
        <v>80</v>
      </c>
      <c r="S338" t="s">
        <v>49</v>
      </c>
      <c r="T338" t="str">
        <f t="shared" si="30"/>
        <v>No</v>
      </c>
      <c r="U338" t="str">
        <f t="shared" si="31"/>
        <v>Non-Lead</v>
      </c>
      <c r="V338" t="str">
        <f t="shared" si="32"/>
        <v>Tier 5</v>
      </c>
      <c r="W338" t="str">
        <f t="shared" si="33"/>
        <v>No</v>
      </c>
      <c r="X338" t="str">
        <f t="shared" si="34"/>
        <v>No</v>
      </c>
      <c r="Y338" t="str">
        <f t="shared" si="35"/>
        <v>No</v>
      </c>
      <c r="Z338" t="s">
        <v>212</v>
      </c>
      <c r="AA338"/>
    </row>
    <row r="339" spans="1:27" x14ac:dyDescent="0.25">
      <c r="A339" t="s">
        <v>213</v>
      </c>
      <c r="B339">
        <v>338</v>
      </c>
      <c r="C339" t="s">
        <v>549</v>
      </c>
      <c r="D339" t="s">
        <v>86</v>
      </c>
      <c r="E339" t="s">
        <v>48</v>
      </c>
      <c r="F339" t="s">
        <v>49</v>
      </c>
      <c r="G339" t="s">
        <v>48</v>
      </c>
      <c r="H339" t="s">
        <v>56</v>
      </c>
      <c r="I339" t="s">
        <v>56</v>
      </c>
      <c r="J339" t="s">
        <v>56</v>
      </c>
      <c r="K339" t="s">
        <v>60</v>
      </c>
      <c r="L339" t="s">
        <v>83</v>
      </c>
      <c r="M339" t="s">
        <v>56</v>
      </c>
      <c r="N339" t="s">
        <v>52</v>
      </c>
      <c r="O339" t="s">
        <v>49</v>
      </c>
      <c r="P339" t="s">
        <v>54</v>
      </c>
      <c r="Q339" t="s">
        <v>60</v>
      </c>
      <c r="R339" t="s">
        <v>61</v>
      </c>
      <c r="S339" t="s">
        <v>49</v>
      </c>
      <c r="T339" t="str">
        <f t="shared" si="30"/>
        <v>No</v>
      </c>
      <c r="U339" t="str">
        <f t="shared" si="31"/>
        <v>Non-Lead</v>
      </c>
      <c r="V339" t="str">
        <f t="shared" si="32"/>
        <v>Tier 5</v>
      </c>
      <c r="W339" t="str">
        <f t="shared" si="33"/>
        <v>No</v>
      </c>
      <c r="X339" t="str">
        <f t="shared" si="34"/>
        <v>No</v>
      </c>
      <c r="Y339" t="str">
        <f t="shared" si="35"/>
        <v>No</v>
      </c>
      <c r="Z339" t="s">
        <v>212</v>
      </c>
      <c r="AA339"/>
    </row>
    <row r="340" spans="1:27" x14ac:dyDescent="0.25">
      <c r="A340" t="s">
        <v>213</v>
      </c>
      <c r="B340">
        <v>339</v>
      </c>
      <c r="C340" t="s">
        <v>550</v>
      </c>
      <c r="D340" t="s">
        <v>86</v>
      </c>
      <c r="E340" t="s">
        <v>78</v>
      </c>
      <c r="F340" t="s">
        <v>49</v>
      </c>
      <c r="G340" t="s">
        <v>48</v>
      </c>
      <c r="H340" t="s">
        <v>56</v>
      </c>
      <c r="I340" t="s">
        <v>56</v>
      </c>
      <c r="J340" t="s">
        <v>56</v>
      </c>
      <c r="K340" t="s">
        <v>54</v>
      </c>
      <c r="L340" t="s">
        <v>83</v>
      </c>
      <c r="M340" t="s">
        <v>56</v>
      </c>
      <c r="N340" t="s">
        <v>52</v>
      </c>
      <c r="O340" t="s">
        <v>49</v>
      </c>
      <c r="P340" t="s">
        <v>54</v>
      </c>
      <c r="Q340" t="s">
        <v>54</v>
      </c>
      <c r="R340" t="s">
        <v>61</v>
      </c>
      <c r="S340" t="s">
        <v>49</v>
      </c>
      <c r="T340" t="str">
        <f t="shared" si="30"/>
        <v>No</v>
      </c>
      <c r="U340" t="str">
        <f t="shared" si="31"/>
        <v>Non-Lead</v>
      </c>
      <c r="V340" t="str">
        <f t="shared" si="32"/>
        <v>Tier 5</v>
      </c>
      <c r="W340" t="str">
        <f t="shared" si="33"/>
        <v>No</v>
      </c>
      <c r="X340" t="str">
        <f t="shared" si="34"/>
        <v>No</v>
      </c>
      <c r="Y340" t="str">
        <f t="shared" si="35"/>
        <v>No</v>
      </c>
      <c r="Z340" t="s">
        <v>212</v>
      </c>
      <c r="AA340"/>
    </row>
    <row r="341" spans="1:27" x14ac:dyDescent="0.25">
      <c r="A341" t="s">
        <v>213</v>
      </c>
      <c r="B341">
        <v>340</v>
      </c>
      <c r="C341" t="s">
        <v>551</v>
      </c>
      <c r="D341" t="s">
        <v>86</v>
      </c>
      <c r="E341" t="s">
        <v>48</v>
      </c>
      <c r="F341" t="s">
        <v>49</v>
      </c>
      <c r="G341" t="s">
        <v>48</v>
      </c>
      <c r="H341" t="s">
        <v>56</v>
      </c>
      <c r="I341" t="s">
        <v>56</v>
      </c>
      <c r="J341" t="s">
        <v>56</v>
      </c>
      <c r="K341" t="s">
        <v>54</v>
      </c>
      <c r="L341" t="s">
        <v>56</v>
      </c>
      <c r="M341" t="s">
        <v>56</v>
      </c>
      <c r="N341" t="s">
        <v>52</v>
      </c>
      <c r="O341" t="s">
        <v>56</v>
      </c>
      <c r="P341" t="s">
        <v>56</v>
      </c>
      <c r="Q341" t="s">
        <v>56</v>
      </c>
      <c r="R341" t="s">
        <v>56</v>
      </c>
      <c r="S341" t="s">
        <v>49</v>
      </c>
      <c r="T341" t="str">
        <f t="shared" si="30"/>
        <v>No</v>
      </c>
      <c r="U341" t="str">
        <f t="shared" si="31"/>
        <v>Non-Lead</v>
      </c>
      <c r="V341" t="str">
        <f t="shared" si="32"/>
        <v>Tier 5</v>
      </c>
      <c r="W341" t="str">
        <f t="shared" si="33"/>
        <v>No</v>
      </c>
      <c r="X341" t="str">
        <f t="shared" si="34"/>
        <v>No</v>
      </c>
      <c r="Y341" t="str">
        <f t="shared" si="35"/>
        <v>No</v>
      </c>
      <c r="Z341" t="s">
        <v>212</v>
      </c>
      <c r="AA341"/>
    </row>
    <row r="342" spans="1:27" x14ac:dyDescent="0.25">
      <c r="A342" t="s">
        <v>213</v>
      </c>
      <c r="B342">
        <v>341</v>
      </c>
      <c r="C342" t="s">
        <v>552</v>
      </c>
      <c r="D342" t="s">
        <v>86</v>
      </c>
      <c r="E342" t="s">
        <v>48</v>
      </c>
      <c r="F342" t="s">
        <v>49</v>
      </c>
      <c r="G342" t="s">
        <v>48</v>
      </c>
      <c r="H342" t="s">
        <v>56</v>
      </c>
      <c r="I342" t="s">
        <v>56</v>
      </c>
      <c r="J342" t="s">
        <v>56</v>
      </c>
      <c r="K342" t="s">
        <v>51</v>
      </c>
      <c r="L342" t="s">
        <v>56</v>
      </c>
      <c r="M342" t="s">
        <v>56</v>
      </c>
      <c r="N342" t="s">
        <v>52</v>
      </c>
      <c r="O342" t="s">
        <v>56</v>
      </c>
      <c r="P342" t="s">
        <v>56</v>
      </c>
      <c r="Q342" t="s">
        <v>56</v>
      </c>
      <c r="R342" t="s">
        <v>56</v>
      </c>
      <c r="S342" t="s">
        <v>49</v>
      </c>
      <c r="T342" t="str">
        <f t="shared" si="30"/>
        <v>No</v>
      </c>
      <c r="U342" t="str">
        <f t="shared" si="31"/>
        <v>GRR</v>
      </c>
      <c r="V342" t="str">
        <f t="shared" si="32"/>
        <v>Tier 3</v>
      </c>
      <c r="W342" t="str">
        <f t="shared" si="33"/>
        <v>Yes</v>
      </c>
      <c r="X342" t="str">
        <f t="shared" si="34"/>
        <v>Yes</v>
      </c>
      <c r="Y342" t="str">
        <f t="shared" si="35"/>
        <v>Yes</v>
      </c>
      <c r="Z342" t="s">
        <v>212</v>
      </c>
      <c r="AA342"/>
    </row>
    <row r="343" spans="1:27" x14ac:dyDescent="0.25">
      <c r="A343" t="s">
        <v>213</v>
      </c>
      <c r="B343">
        <v>342</v>
      </c>
      <c r="C343" t="s">
        <v>553</v>
      </c>
      <c r="D343" t="s">
        <v>86</v>
      </c>
      <c r="E343" t="s">
        <v>48</v>
      </c>
      <c r="F343" t="s">
        <v>49</v>
      </c>
      <c r="G343" t="s">
        <v>48</v>
      </c>
      <c r="H343" t="s">
        <v>56</v>
      </c>
      <c r="I343" t="s">
        <v>56</v>
      </c>
      <c r="J343" t="s">
        <v>56</v>
      </c>
      <c r="K343" t="s">
        <v>48</v>
      </c>
      <c r="L343" t="s">
        <v>56</v>
      </c>
      <c r="M343">
        <v>1979</v>
      </c>
      <c r="N343" t="s">
        <v>52</v>
      </c>
      <c r="O343" t="s">
        <v>49</v>
      </c>
      <c r="P343" t="s">
        <v>60</v>
      </c>
      <c r="Q343" t="s">
        <v>48</v>
      </c>
      <c r="R343" t="s">
        <v>56</v>
      </c>
      <c r="S343" t="s">
        <v>49</v>
      </c>
      <c r="T343" t="str">
        <f t="shared" si="30"/>
        <v>No</v>
      </c>
      <c r="U343" t="str">
        <f t="shared" si="31"/>
        <v>Non-Lead</v>
      </c>
      <c r="V343" t="str">
        <f t="shared" si="32"/>
        <v>Tier 5</v>
      </c>
      <c r="W343" t="str">
        <f t="shared" si="33"/>
        <v>No</v>
      </c>
      <c r="X343" t="str">
        <f t="shared" si="34"/>
        <v>No</v>
      </c>
      <c r="Y343" t="str">
        <f t="shared" si="35"/>
        <v>No</v>
      </c>
      <c r="Z343" t="s">
        <v>212</v>
      </c>
      <c r="AA343"/>
    </row>
    <row r="344" spans="1:27" x14ac:dyDescent="0.25">
      <c r="A344" t="s">
        <v>213</v>
      </c>
      <c r="B344">
        <v>343</v>
      </c>
      <c r="C344" t="s">
        <v>554</v>
      </c>
      <c r="D344" t="s">
        <v>86</v>
      </c>
      <c r="E344" t="s">
        <v>48</v>
      </c>
      <c r="F344" t="s">
        <v>49</v>
      </c>
      <c r="G344" t="s">
        <v>48</v>
      </c>
      <c r="H344" t="s">
        <v>56</v>
      </c>
      <c r="I344" t="s">
        <v>56</v>
      </c>
      <c r="J344" t="s">
        <v>56</v>
      </c>
      <c r="K344" t="s">
        <v>48</v>
      </c>
      <c r="L344" t="s">
        <v>94</v>
      </c>
      <c r="M344" t="s">
        <v>56</v>
      </c>
      <c r="N344" t="s">
        <v>52</v>
      </c>
      <c r="O344" t="s">
        <v>49</v>
      </c>
      <c r="P344" t="s">
        <v>54</v>
      </c>
      <c r="Q344" t="s">
        <v>56</v>
      </c>
      <c r="R344" t="s">
        <v>61</v>
      </c>
      <c r="S344" t="s">
        <v>49</v>
      </c>
      <c r="T344" t="str">
        <f t="shared" si="30"/>
        <v>No</v>
      </c>
      <c r="U344" t="str">
        <f t="shared" si="31"/>
        <v>Non-Lead</v>
      </c>
      <c r="V344" t="str">
        <f t="shared" si="32"/>
        <v>Tier 5</v>
      </c>
      <c r="W344" t="str">
        <f t="shared" si="33"/>
        <v>No</v>
      </c>
      <c r="X344" t="str">
        <f t="shared" si="34"/>
        <v>No</v>
      </c>
      <c r="Y344" t="str">
        <f t="shared" si="35"/>
        <v>No</v>
      </c>
      <c r="Z344" t="s">
        <v>212</v>
      </c>
      <c r="AA344"/>
    </row>
    <row r="345" spans="1:27" x14ac:dyDescent="0.25">
      <c r="A345" t="s">
        <v>213</v>
      </c>
      <c r="B345">
        <v>344</v>
      </c>
      <c r="C345" t="s">
        <v>555</v>
      </c>
      <c r="D345" t="s">
        <v>86</v>
      </c>
      <c r="E345" t="s">
        <v>48</v>
      </c>
      <c r="F345" t="s">
        <v>49</v>
      </c>
      <c r="G345" t="s">
        <v>48</v>
      </c>
      <c r="H345" t="s">
        <v>56</v>
      </c>
      <c r="I345" t="s">
        <v>56</v>
      </c>
      <c r="J345" t="s">
        <v>56</v>
      </c>
      <c r="K345" t="s">
        <v>90</v>
      </c>
      <c r="L345" t="s">
        <v>50</v>
      </c>
      <c r="M345" t="s">
        <v>56</v>
      </c>
      <c r="N345" t="s">
        <v>52</v>
      </c>
      <c r="O345" t="s">
        <v>49</v>
      </c>
      <c r="P345" t="s">
        <v>54</v>
      </c>
      <c r="Q345" t="s">
        <v>48</v>
      </c>
      <c r="R345" t="s">
        <v>55</v>
      </c>
      <c r="S345" t="s">
        <v>49</v>
      </c>
      <c r="T345" t="str">
        <f t="shared" si="30"/>
        <v>No</v>
      </c>
      <c r="U345" t="str">
        <f t="shared" si="31"/>
        <v>Non-Lead</v>
      </c>
      <c r="V345" t="str">
        <f t="shared" si="32"/>
        <v>Tier 4</v>
      </c>
      <c r="W345" t="str">
        <f t="shared" si="33"/>
        <v>No</v>
      </c>
      <c r="X345" t="str">
        <f t="shared" si="34"/>
        <v>No</v>
      </c>
      <c r="Y345" t="str">
        <f t="shared" si="35"/>
        <v>No</v>
      </c>
      <c r="Z345" t="s">
        <v>212</v>
      </c>
      <c r="AA345"/>
    </row>
    <row r="346" spans="1:27" x14ac:dyDescent="0.25">
      <c r="A346" t="s">
        <v>213</v>
      </c>
      <c r="B346">
        <v>345</v>
      </c>
      <c r="C346" t="s">
        <v>556</v>
      </c>
      <c r="D346" t="s">
        <v>86</v>
      </c>
      <c r="E346" t="s">
        <v>48</v>
      </c>
      <c r="F346" t="s">
        <v>49</v>
      </c>
      <c r="G346" t="s">
        <v>48</v>
      </c>
      <c r="H346" t="s">
        <v>56</v>
      </c>
      <c r="I346" t="s">
        <v>56</v>
      </c>
      <c r="J346" t="s">
        <v>56</v>
      </c>
      <c r="K346" t="s">
        <v>60</v>
      </c>
      <c r="L346" t="s">
        <v>56</v>
      </c>
      <c r="M346" t="s">
        <v>56</v>
      </c>
      <c r="N346" t="s">
        <v>52</v>
      </c>
      <c r="O346" t="s">
        <v>56</v>
      </c>
      <c r="P346" t="s">
        <v>56</v>
      </c>
      <c r="Q346" t="s">
        <v>56</v>
      </c>
      <c r="R346" t="s">
        <v>56</v>
      </c>
      <c r="S346" t="s">
        <v>49</v>
      </c>
      <c r="T346" t="str">
        <f t="shared" si="30"/>
        <v>No</v>
      </c>
      <c r="U346" t="str">
        <f t="shared" si="31"/>
        <v>Non-Lead</v>
      </c>
      <c r="V346" t="str">
        <f t="shared" si="32"/>
        <v>Tier 5</v>
      </c>
      <c r="W346" t="str">
        <f t="shared" si="33"/>
        <v>No</v>
      </c>
      <c r="X346" t="str">
        <f t="shared" si="34"/>
        <v>No</v>
      </c>
      <c r="Y346" t="str">
        <f t="shared" si="35"/>
        <v>No</v>
      </c>
      <c r="Z346" t="s">
        <v>212</v>
      </c>
      <c r="AA346"/>
    </row>
    <row r="347" spans="1:27" x14ac:dyDescent="0.25">
      <c r="A347" t="s">
        <v>213</v>
      </c>
      <c r="B347">
        <v>346</v>
      </c>
      <c r="C347" t="s">
        <v>557</v>
      </c>
      <c r="D347" t="s">
        <v>86</v>
      </c>
      <c r="E347" t="s">
        <v>48</v>
      </c>
      <c r="F347" t="s">
        <v>49</v>
      </c>
      <c r="G347" t="s">
        <v>48</v>
      </c>
      <c r="H347" t="s">
        <v>56</v>
      </c>
      <c r="I347" t="s">
        <v>56</v>
      </c>
      <c r="J347" t="s">
        <v>56</v>
      </c>
      <c r="K347" t="s">
        <v>54</v>
      </c>
      <c r="L347" t="s">
        <v>56</v>
      </c>
      <c r="M347" t="s">
        <v>56</v>
      </c>
      <c r="N347" t="s">
        <v>52</v>
      </c>
      <c r="O347" t="s">
        <v>56</v>
      </c>
      <c r="P347" t="s">
        <v>56</v>
      </c>
      <c r="Q347" t="s">
        <v>56</v>
      </c>
      <c r="R347" t="s">
        <v>56</v>
      </c>
      <c r="S347" t="s">
        <v>49</v>
      </c>
      <c r="T347" t="str">
        <f t="shared" si="30"/>
        <v>No</v>
      </c>
      <c r="U347" t="str">
        <f t="shared" si="31"/>
        <v>Non-Lead</v>
      </c>
      <c r="V347" t="str">
        <f t="shared" si="32"/>
        <v>Tier 5</v>
      </c>
      <c r="W347" t="str">
        <f t="shared" si="33"/>
        <v>No</v>
      </c>
      <c r="X347" t="str">
        <f t="shared" si="34"/>
        <v>No</v>
      </c>
      <c r="Y347" t="str">
        <f t="shared" si="35"/>
        <v>No</v>
      </c>
      <c r="Z347" t="s">
        <v>210</v>
      </c>
      <c r="AA347"/>
    </row>
    <row r="348" spans="1:27" x14ac:dyDescent="0.25">
      <c r="A348" t="s">
        <v>213</v>
      </c>
      <c r="B348">
        <v>347</v>
      </c>
      <c r="C348" t="s">
        <v>558</v>
      </c>
      <c r="D348" t="s">
        <v>86</v>
      </c>
      <c r="E348" t="s">
        <v>48</v>
      </c>
      <c r="F348" t="s">
        <v>49</v>
      </c>
      <c r="G348" t="s">
        <v>48</v>
      </c>
      <c r="H348" t="s">
        <v>56</v>
      </c>
      <c r="I348" t="s">
        <v>56</v>
      </c>
      <c r="J348" t="s">
        <v>56</v>
      </c>
      <c r="K348" t="s">
        <v>51</v>
      </c>
      <c r="L348" t="s">
        <v>89</v>
      </c>
      <c r="M348" t="s">
        <v>56</v>
      </c>
      <c r="N348" t="s">
        <v>52</v>
      </c>
      <c r="O348" t="s">
        <v>49</v>
      </c>
      <c r="P348" t="s">
        <v>48</v>
      </c>
      <c r="Q348" t="s">
        <v>54</v>
      </c>
      <c r="R348" t="s">
        <v>55</v>
      </c>
      <c r="S348" t="s">
        <v>49</v>
      </c>
      <c r="T348" t="str">
        <f t="shared" si="30"/>
        <v>No</v>
      </c>
      <c r="U348" t="str">
        <f t="shared" si="31"/>
        <v>GRR</v>
      </c>
      <c r="V348" t="str">
        <f t="shared" si="32"/>
        <v>Tier 3</v>
      </c>
      <c r="W348" t="str">
        <f t="shared" si="33"/>
        <v>Yes</v>
      </c>
      <c r="X348" t="str">
        <f t="shared" si="34"/>
        <v>Yes</v>
      </c>
      <c r="Y348" t="str">
        <f t="shared" si="35"/>
        <v>Yes</v>
      </c>
      <c r="Z348" t="s">
        <v>212</v>
      </c>
      <c r="AA348"/>
    </row>
    <row r="349" spans="1:27" x14ac:dyDescent="0.25">
      <c r="A349" t="s">
        <v>213</v>
      </c>
      <c r="B349">
        <v>348</v>
      </c>
      <c r="C349" t="s">
        <v>559</v>
      </c>
      <c r="D349" t="s">
        <v>86</v>
      </c>
      <c r="E349" t="s">
        <v>48</v>
      </c>
      <c r="F349" t="s">
        <v>49</v>
      </c>
      <c r="G349" t="s">
        <v>48</v>
      </c>
      <c r="H349" t="s">
        <v>56</v>
      </c>
      <c r="I349" t="s">
        <v>56</v>
      </c>
      <c r="J349" t="s">
        <v>56</v>
      </c>
      <c r="K349" t="s">
        <v>48</v>
      </c>
      <c r="L349" t="s">
        <v>56</v>
      </c>
      <c r="M349" t="s">
        <v>56</v>
      </c>
      <c r="N349" t="s">
        <v>52</v>
      </c>
      <c r="O349" t="s">
        <v>49</v>
      </c>
      <c r="P349" t="s">
        <v>54</v>
      </c>
      <c r="Q349" t="s">
        <v>56</v>
      </c>
      <c r="R349" t="s">
        <v>56</v>
      </c>
      <c r="S349" t="s">
        <v>49</v>
      </c>
      <c r="T349" t="str">
        <f t="shared" si="30"/>
        <v>No</v>
      </c>
      <c r="U349" t="str">
        <f t="shared" si="31"/>
        <v>Non-Lead</v>
      </c>
      <c r="V349" t="str">
        <f t="shared" si="32"/>
        <v>Tier 5</v>
      </c>
      <c r="W349" t="str">
        <f t="shared" si="33"/>
        <v>No</v>
      </c>
      <c r="X349" t="str">
        <f t="shared" si="34"/>
        <v>No</v>
      </c>
      <c r="Y349" t="str">
        <f t="shared" si="35"/>
        <v>No</v>
      </c>
      <c r="Z349" t="s">
        <v>212</v>
      </c>
      <c r="AA349"/>
    </row>
    <row r="350" spans="1:27" x14ac:dyDescent="0.25">
      <c r="A350" t="s">
        <v>213</v>
      </c>
      <c r="B350">
        <v>349</v>
      </c>
      <c r="C350" t="s">
        <v>560</v>
      </c>
      <c r="D350" t="s">
        <v>86</v>
      </c>
      <c r="E350" t="s">
        <v>48</v>
      </c>
      <c r="F350" t="s">
        <v>49</v>
      </c>
      <c r="G350" t="s">
        <v>48</v>
      </c>
      <c r="H350" t="s">
        <v>56</v>
      </c>
      <c r="I350" t="s">
        <v>56</v>
      </c>
      <c r="J350" t="s">
        <v>56</v>
      </c>
      <c r="K350" t="s">
        <v>51</v>
      </c>
      <c r="L350" t="s">
        <v>56</v>
      </c>
      <c r="M350" t="s">
        <v>56</v>
      </c>
      <c r="N350" t="s">
        <v>52</v>
      </c>
      <c r="O350" t="s">
        <v>47</v>
      </c>
      <c r="P350" t="s">
        <v>48</v>
      </c>
      <c r="Q350" t="s">
        <v>54</v>
      </c>
      <c r="R350" t="s">
        <v>55</v>
      </c>
      <c r="S350" t="s">
        <v>49</v>
      </c>
      <c r="T350" t="str">
        <f t="shared" si="30"/>
        <v>No</v>
      </c>
      <c r="U350" t="str">
        <f t="shared" si="31"/>
        <v>GRR</v>
      </c>
      <c r="V350" t="str">
        <f t="shared" si="32"/>
        <v>Tier 3</v>
      </c>
      <c r="W350" t="str">
        <f t="shared" si="33"/>
        <v>Yes</v>
      </c>
      <c r="X350" t="str">
        <f t="shared" si="34"/>
        <v>Yes</v>
      </c>
      <c r="Y350" t="str">
        <f t="shared" si="35"/>
        <v>Yes</v>
      </c>
      <c r="Z350" t="s">
        <v>212</v>
      </c>
      <c r="AA350"/>
    </row>
    <row r="351" spans="1:27" x14ac:dyDescent="0.25">
      <c r="A351" t="s">
        <v>213</v>
      </c>
      <c r="B351">
        <v>350</v>
      </c>
      <c r="C351" t="s">
        <v>561</v>
      </c>
      <c r="D351" t="s">
        <v>77</v>
      </c>
      <c r="E351" t="s">
        <v>48</v>
      </c>
      <c r="F351" t="s">
        <v>49</v>
      </c>
      <c r="G351" t="s">
        <v>48</v>
      </c>
      <c r="H351" t="s">
        <v>56</v>
      </c>
      <c r="I351" t="s">
        <v>56</v>
      </c>
      <c r="J351" t="s">
        <v>56</v>
      </c>
      <c r="K351" t="s">
        <v>48</v>
      </c>
      <c r="L351" t="s">
        <v>56</v>
      </c>
      <c r="M351" t="s">
        <v>56</v>
      </c>
      <c r="N351" t="s">
        <v>52</v>
      </c>
      <c r="O351" t="s">
        <v>56</v>
      </c>
      <c r="P351" t="s">
        <v>56</v>
      </c>
      <c r="Q351" t="s">
        <v>56</v>
      </c>
      <c r="R351" t="s">
        <v>56</v>
      </c>
      <c r="S351" t="s">
        <v>49</v>
      </c>
      <c r="T351" t="str">
        <f t="shared" si="30"/>
        <v>No</v>
      </c>
      <c r="U351" t="str">
        <f t="shared" si="31"/>
        <v>Non-Lead</v>
      </c>
      <c r="V351" t="str">
        <f t="shared" si="32"/>
        <v>Tier 5</v>
      </c>
      <c r="W351" t="str">
        <f t="shared" si="33"/>
        <v>No</v>
      </c>
      <c r="X351" t="str">
        <f t="shared" si="34"/>
        <v>No</v>
      </c>
      <c r="Y351" t="str">
        <f t="shared" si="35"/>
        <v>No</v>
      </c>
      <c r="Z351" t="s">
        <v>212</v>
      </c>
      <c r="AA351"/>
    </row>
    <row r="352" spans="1:27" x14ac:dyDescent="0.25">
      <c r="A352" t="s">
        <v>213</v>
      </c>
      <c r="B352">
        <v>351</v>
      </c>
      <c r="C352" t="s">
        <v>562</v>
      </c>
      <c r="D352" t="s">
        <v>77</v>
      </c>
      <c r="E352" t="s">
        <v>48</v>
      </c>
      <c r="F352" t="s">
        <v>49</v>
      </c>
      <c r="G352" t="s">
        <v>48</v>
      </c>
      <c r="H352" t="s">
        <v>56</v>
      </c>
      <c r="I352" t="s">
        <v>56</v>
      </c>
      <c r="J352" t="s">
        <v>56</v>
      </c>
      <c r="K352" t="s">
        <v>60</v>
      </c>
      <c r="L352" t="s">
        <v>56</v>
      </c>
      <c r="M352" t="s">
        <v>56</v>
      </c>
      <c r="N352" t="s">
        <v>52</v>
      </c>
      <c r="O352" t="s">
        <v>56</v>
      </c>
      <c r="P352" t="s">
        <v>56</v>
      </c>
      <c r="Q352" t="s">
        <v>56</v>
      </c>
      <c r="R352" t="s">
        <v>56</v>
      </c>
      <c r="S352" t="s">
        <v>49</v>
      </c>
      <c r="T352" t="str">
        <f t="shared" si="30"/>
        <v>No</v>
      </c>
      <c r="U352" t="str">
        <f t="shared" si="31"/>
        <v>Non-Lead</v>
      </c>
      <c r="V352" t="str">
        <f t="shared" si="32"/>
        <v>Tier 5</v>
      </c>
      <c r="W352" t="str">
        <f t="shared" si="33"/>
        <v>No</v>
      </c>
      <c r="X352" t="str">
        <f t="shared" si="34"/>
        <v>No</v>
      </c>
      <c r="Y352" t="str">
        <f t="shared" si="35"/>
        <v>No</v>
      </c>
      <c r="Z352" t="s">
        <v>212</v>
      </c>
      <c r="AA352"/>
    </row>
    <row r="353" spans="1:27" x14ac:dyDescent="0.25">
      <c r="A353" t="s">
        <v>213</v>
      </c>
      <c r="B353">
        <v>352</v>
      </c>
      <c r="C353" t="s">
        <v>563</v>
      </c>
      <c r="D353" t="s">
        <v>77</v>
      </c>
      <c r="E353" t="s">
        <v>48</v>
      </c>
      <c r="F353" t="s">
        <v>49</v>
      </c>
      <c r="G353" t="s">
        <v>48</v>
      </c>
      <c r="H353" t="s">
        <v>56</v>
      </c>
      <c r="I353" t="s">
        <v>56</v>
      </c>
      <c r="J353" t="s">
        <v>56</v>
      </c>
      <c r="K353" t="s">
        <v>48</v>
      </c>
      <c r="L353" t="s">
        <v>56</v>
      </c>
      <c r="M353" t="s">
        <v>56</v>
      </c>
      <c r="N353" t="s">
        <v>52</v>
      </c>
      <c r="O353" t="s">
        <v>56</v>
      </c>
      <c r="P353" t="s">
        <v>56</v>
      </c>
      <c r="Q353" t="s">
        <v>56</v>
      </c>
      <c r="R353" t="s">
        <v>56</v>
      </c>
      <c r="S353" t="s">
        <v>49</v>
      </c>
      <c r="T353" t="str">
        <f t="shared" si="30"/>
        <v>No</v>
      </c>
      <c r="U353" t="str">
        <f t="shared" si="31"/>
        <v>Non-Lead</v>
      </c>
      <c r="V353" t="str">
        <f t="shared" si="32"/>
        <v>Tier 5</v>
      </c>
      <c r="W353" t="str">
        <f t="shared" si="33"/>
        <v>No</v>
      </c>
      <c r="X353" t="str">
        <f t="shared" si="34"/>
        <v>No</v>
      </c>
      <c r="Y353" t="str">
        <f t="shared" si="35"/>
        <v>No</v>
      </c>
      <c r="Z353" t="s">
        <v>212</v>
      </c>
      <c r="AA353"/>
    </row>
    <row r="354" spans="1:27" x14ac:dyDescent="0.25">
      <c r="A354" t="s">
        <v>213</v>
      </c>
      <c r="B354">
        <v>353</v>
      </c>
      <c r="C354" t="s">
        <v>564</v>
      </c>
      <c r="D354" t="s">
        <v>77</v>
      </c>
      <c r="E354" t="s">
        <v>48</v>
      </c>
      <c r="F354" t="s">
        <v>49</v>
      </c>
      <c r="G354" t="s">
        <v>48</v>
      </c>
      <c r="H354" t="s">
        <v>56</v>
      </c>
      <c r="I354" t="s">
        <v>56</v>
      </c>
      <c r="J354" t="s">
        <v>56</v>
      </c>
      <c r="K354" t="s">
        <v>54</v>
      </c>
      <c r="L354" t="s">
        <v>56</v>
      </c>
      <c r="M354" t="s">
        <v>56</v>
      </c>
      <c r="N354" t="s">
        <v>52</v>
      </c>
      <c r="O354" t="s">
        <v>56</v>
      </c>
      <c r="P354" t="s">
        <v>56</v>
      </c>
      <c r="Q354" t="s">
        <v>56</v>
      </c>
      <c r="R354" t="s">
        <v>56</v>
      </c>
      <c r="S354" t="s">
        <v>49</v>
      </c>
      <c r="T354" t="str">
        <f t="shared" si="30"/>
        <v>No</v>
      </c>
      <c r="U354" t="str">
        <f t="shared" si="31"/>
        <v>Non-Lead</v>
      </c>
      <c r="V354" t="str">
        <f t="shared" si="32"/>
        <v>Tier 5</v>
      </c>
      <c r="W354" t="str">
        <f t="shared" si="33"/>
        <v>No</v>
      </c>
      <c r="X354" t="str">
        <f t="shared" si="34"/>
        <v>No</v>
      </c>
      <c r="Y354" t="str">
        <f t="shared" si="35"/>
        <v>No</v>
      </c>
      <c r="Z354" t="s">
        <v>212</v>
      </c>
      <c r="AA354"/>
    </row>
    <row r="355" spans="1:27" x14ac:dyDescent="0.25">
      <c r="A355" t="s">
        <v>213</v>
      </c>
      <c r="B355">
        <v>354</v>
      </c>
      <c r="C355" t="s">
        <v>565</v>
      </c>
      <c r="D355" t="s">
        <v>77</v>
      </c>
      <c r="E355" t="s">
        <v>48</v>
      </c>
      <c r="F355" t="s">
        <v>49</v>
      </c>
      <c r="G355" t="s">
        <v>48</v>
      </c>
      <c r="H355" t="s">
        <v>56</v>
      </c>
      <c r="I355" t="s">
        <v>56</v>
      </c>
      <c r="J355" t="s">
        <v>56</v>
      </c>
      <c r="K355" t="s">
        <v>48</v>
      </c>
      <c r="L355" t="s">
        <v>56</v>
      </c>
      <c r="M355" t="s">
        <v>56</v>
      </c>
      <c r="N355" t="s">
        <v>52</v>
      </c>
      <c r="O355" t="s">
        <v>56</v>
      </c>
      <c r="P355" t="s">
        <v>56</v>
      </c>
      <c r="Q355" t="s">
        <v>56</v>
      </c>
      <c r="R355" t="s">
        <v>56</v>
      </c>
      <c r="S355" t="s">
        <v>49</v>
      </c>
      <c r="T355" t="str">
        <f t="shared" si="30"/>
        <v>No</v>
      </c>
      <c r="U355" t="str">
        <f t="shared" si="31"/>
        <v>Non-Lead</v>
      </c>
      <c r="V355" t="str">
        <f t="shared" si="32"/>
        <v>Tier 5</v>
      </c>
      <c r="W355" t="str">
        <f t="shared" si="33"/>
        <v>No</v>
      </c>
      <c r="X355" t="str">
        <f t="shared" si="34"/>
        <v>No</v>
      </c>
      <c r="Y355" t="str">
        <f t="shared" si="35"/>
        <v>No</v>
      </c>
      <c r="Z355" t="s">
        <v>210</v>
      </c>
      <c r="AA355"/>
    </row>
    <row r="356" spans="1:27" x14ac:dyDescent="0.25">
      <c r="A356" t="s">
        <v>213</v>
      </c>
      <c r="B356">
        <v>355</v>
      </c>
      <c r="C356" t="s">
        <v>566</v>
      </c>
      <c r="D356" t="s">
        <v>77</v>
      </c>
      <c r="E356" t="s">
        <v>48</v>
      </c>
      <c r="F356" t="s">
        <v>49</v>
      </c>
      <c r="G356" t="s">
        <v>48</v>
      </c>
      <c r="H356" t="s">
        <v>56</v>
      </c>
      <c r="I356" t="s">
        <v>56</v>
      </c>
      <c r="J356" t="s">
        <v>56</v>
      </c>
      <c r="K356" t="s">
        <v>54</v>
      </c>
      <c r="L356" t="s">
        <v>56</v>
      </c>
      <c r="M356" t="s">
        <v>56</v>
      </c>
      <c r="N356" t="s">
        <v>52</v>
      </c>
      <c r="O356" t="s">
        <v>56</v>
      </c>
      <c r="P356" t="s">
        <v>56</v>
      </c>
      <c r="Q356" t="s">
        <v>56</v>
      </c>
      <c r="R356" t="s">
        <v>56</v>
      </c>
      <c r="S356" t="s">
        <v>49</v>
      </c>
      <c r="T356" t="str">
        <f t="shared" si="30"/>
        <v>No</v>
      </c>
      <c r="U356" t="str">
        <f t="shared" si="31"/>
        <v>Non-Lead</v>
      </c>
      <c r="V356" t="str">
        <f t="shared" si="32"/>
        <v>Tier 5</v>
      </c>
      <c r="W356" t="str">
        <f t="shared" si="33"/>
        <v>No</v>
      </c>
      <c r="X356" t="str">
        <f t="shared" si="34"/>
        <v>No</v>
      </c>
      <c r="Y356" t="str">
        <f t="shared" si="35"/>
        <v>No</v>
      </c>
      <c r="Z356" t="s">
        <v>212</v>
      </c>
      <c r="AA356"/>
    </row>
    <row r="357" spans="1:27" x14ac:dyDescent="0.25">
      <c r="A357" t="s">
        <v>213</v>
      </c>
      <c r="B357">
        <v>356</v>
      </c>
      <c r="C357" t="s">
        <v>567</v>
      </c>
      <c r="D357" t="s">
        <v>77</v>
      </c>
      <c r="E357" t="s">
        <v>48</v>
      </c>
      <c r="F357" t="s">
        <v>49</v>
      </c>
      <c r="G357" t="s">
        <v>48</v>
      </c>
      <c r="H357" t="s">
        <v>56</v>
      </c>
      <c r="I357" t="s">
        <v>56</v>
      </c>
      <c r="J357" t="s">
        <v>56</v>
      </c>
      <c r="K357" t="s">
        <v>48</v>
      </c>
      <c r="L357" t="s">
        <v>50</v>
      </c>
      <c r="M357" t="s">
        <v>56</v>
      </c>
      <c r="N357" t="s">
        <v>52</v>
      </c>
      <c r="O357" t="s">
        <v>47</v>
      </c>
      <c r="P357" t="s">
        <v>48</v>
      </c>
      <c r="Q357" t="s">
        <v>56</v>
      </c>
      <c r="R357" t="s">
        <v>61</v>
      </c>
      <c r="S357" t="s">
        <v>49</v>
      </c>
      <c r="T357" t="str">
        <f t="shared" si="30"/>
        <v>No</v>
      </c>
      <c r="U357" t="str">
        <f t="shared" si="31"/>
        <v>Non-Lead</v>
      </c>
      <c r="V357" t="str">
        <f t="shared" si="32"/>
        <v>Tier 5</v>
      </c>
      <c r="W357" t="str">
        <f t="shared" si="33"/>
        <v>No</v>
      </c>
      <c r="X357" t="str">
        <f t="shared" si="34"/>
        <v>No</v>
      </c>
      <c r="Y357" t="str">
        <f t="shared" si="35"/>
        <v>No</v>
      </c>
      <c r="Z357" t="s">
        <v>212</v>
      </c>
      <c r="AA357"/>
    </row>
    <row r="358" spans="1:27" x14ac:dyDescent="0.25">
      <c r="A358" t="s">
        <v>213</v>
      </c>
      <c r="B358">
        <v>357</v>
      </c>
      <c r="C358" t="s">
        <v>568</v>
      </c>
      <c r="D358" t="s">
        <v>86</v>
      </c>
      <c r="E358" t="s">
        <v>48</v>
      </c>
      <c r="F358" t="s">
        <v>49</v>
      </c>
      <c r="G358" t="s">
        <v>48</v>
      </c>
      <c r="H358" t="s">
        <v>56</v>
      </c>
      <c r="I358" t="s">
        <v>56</v>
      </c>
      <c r="J358" t="s">
        <v>56</v>
      </c>
      <c r="K358" t="s">
        <v>48</v>
      </c>
      <c r="L358" t="s">
        <v>56</v>
      </c>
      <c r="M358" t="s">
        <v>56</v>
      </c>
      <c r="N358" t="s">
        <v>52</v>
      </c>
      <c r="O358" t="s">
        <v>56</v>
      </c>
      <c r="P358" t="s">
        <v>56</v>
      </c>
      <c r="Q358" t="s">
        <v>56</v>
      </c>
      <c r="R358" t="s">
        <v>56</v>
      </c>
      <c r="S358" t="s">
        <v>49</v>
      </c>
      <c r="T358" t="str">
        <f t="shared" si="30"/>
        <v>No</v>
      </c>
      <c r="U358" t="str">
        <f t="shared" si="31"/>
        <v>Non-Lead</v>
      </c>
      <c r="V358" t="str">
        <f t="shared" si="32"/>
        <v>Tier 5</v>
      </c>
      <c r="W358" t="str">
        <f t="shared" si="33"/>
        <v>No</v>
      </c>
      <c r="X358" t="str">
        <f t="shared" si="34"/>
        <v>No</v>
      </c>
      <c r="Y358" t="str">
        <f t="shared" si="35"/>
        <v>No</v>
      </c>
      <c r="Z358" t="s">
        <v>212</v>
      </c>
      <c r="AA358"/>
    </row>
    <row r="359" spans="1:27" x14ac:dyDescent="0.25">
      <c r="A359" t="s">
        <v>213</v>
      </c>
      <c r="B359">
        <v>358</v>
      </c>
      <c r="C359" t="s">
        <v>569</v>
      </c>
      <c r="D359" t="s">
        <v>86</v>
      </c>
      <c r="E359" t="s">
        <v>48</v>
      </c>
      <c r="F359" t="s">
        <v>49</v>
      </c>
      <c r="G359" t="s">
        <v>48</v>
      </c>
      <c r="H359" t="s">
        <v>56</v>
      </c>
      <c r="I359" t="s">
        <v>56</v>
      </c>
      <c r="J359" t="s">
        <v>56</v>
      </c>
      <c r="K359" t="s">
        <v>48</v>
      </c>
      <c r="L359" t="s">
        <v>56</v>
      </c>
      <c r="M359" t="s">
        <v>56</v>
      </c>
      <c r="N359" t="s">
        <v>52</v>
      </c>
      <c r="O359" t="s">
        <v>56</v>
      </c>
      <c r="P359" t="s">
        <v>56</v>
      </c>
      <c r="Q359" t="s">
        <v>56</v>
      </c>
      <c r="R359" t="s">
        <v>56</v>
      </c>
      <c r="S359" t="s">
        <v>49</v>
      </c>
      <c r="T359" t="str">
        <f t="shared" si="30"/>
        <v>No</v>
      </c>
      <c r="U359" t="str">
        <f t="shared" si="31"/>
        <v>Non-Lead</v>
      </c>
      <c r="V359" t="str">
        <f t="shared" si="32"/>
        <v>Tier 5</v>
      </c>
      <c r="W359" t="str">
        <f t="shared" si="33"/>
        <v>No</v>
      </c>
      <c r="X359" t="str">
        <f t="shared" si="34"/>
        <v>No</v>
      </c>
      <c r="Y359" t="str">
        <f t="shared" si="35"/>
        <v>No</v>
      </c>
      <c r="Z359" t="s">
        <v>212</v>
      </c>
      <c r="AA359"/>
    </row>
    <row r="360" spans="1:27" x14ac:dyDescent="0.25">
      <c r="A360" t="s">
        <v>213</v>
      </c>
      <c r="B360">
        <v>359</v>
      </c>
      <c r="C360" t="s">
        <v>570</v>
      </c>
      <c r="D360" t="s">
        <v>86</v>
      </c>
      <c r="E360" t="s">
        <v>48</v>
      </c>
      <c r="F360" t="s">
        <v>49</v>
      </c>
      <c r="G360" t="s">
        <v>48</v>
      </c>
      <c r="H360" t="s">
        <v>56</v>
      </c>
      <c r="I360" t="s">
        <v>56</v>
      </c>
      <c r="J360" t="s">
        <v>56</v>
      </c>
      <c r="K360" t="s">
        <v>48</v>
      </c>
      <c r="L360" t="s">
        <v>56</v>
      </c>
      <c r="M360" t="s">
        <v>56</v>
      </c>
      <c r="N360" t="s">
        <v>52</v>
      </c>
      <c r="O360" t="s">
        <v>56</v>
      </c>
      <c r="P360" t="s">
        <v>56</v>
      </c>
      <c r="Q360" t="s">
        <v>56</v>
      </c>
      <c r="R360" t="s">
        <v>56</v>
      </c>
      <c r="S360" t="s">
        <v>49</v>
      </c>
      <c r="T360" t="str">
        <f t="shared" si="30"/>
        <v>No</v>
      </c>
      <c r="U360" t="str">
        <f t="shared" si="31"/>
        <v>Non-Lead</v>
      </c>
      <c r="V360" t="str">
        <f t="shared" si="32"/>
        <v>Tier 5</v>
      </c>
      <c r="W360" t="str">
        <f t="shared" si="33"/>
        <v>No</v>
      </c>
      <c r="X360" t="str">
        <f t="shared" si="34"/>
        <v>No</v>
      </c>
      <c r="Y360" t="str">
        <f t="shared" si="35"/>
        <v>No</v>
      </c>
      <c r="Z360" t="s">
        <v>212</v>
      </c>
      <c r="AA360"/>
    </row>
    <row r="361" spans="1:27" x14ac:dyDescent="0.25">
      <c r="A361" t="s">
        <v>213</v>
      </c>
      <c r="B361">
        <v>360</v>
      </c>
      <c r="C361" t="s">
        <v>571</v>
      </c>
      <c r="D361" t="s">
        <v>86</v>
      </c>
      <c r="E361" t="s">
        <v>48</v>
      </c>
      <c r="F361" t="s">
        <v>49</v>
      </c>
      <c r="G361" t="s">
        <v>48</v>
      </c>
      <c r="H361" t="s">
        <v>56</v>
      </c>
      <c r="I361" t="s">
        <v>56</v>
      </c>
      <c r="J361" t="s">
        <v>56</v>
      </c>
      <c r="K361" t="s">
        <v>54</v>
      </c>
      <c r="L361" t="s">
        <v>83</v>
      </c>
      <c r="M361" t="s">
        <v>56</v>
      </c>
      <c r="N361" t="s">
        <v>52</v>
      </c>
      <c r="O361" t="s">
        <v>49</v>
      </c>
      <c r="P361" t="s">
        <v>48</v>
      </c>
      <c r="Q361" t="s">
        <v>48</v>
      </c>
      <c r="R361" t="s">
        <v>61</v>
      </c>
      <c r="S361" t="s">
        <v>49</v>
      </c>
      <c r="T361" t="str">
        <f t="shared" si="30"/>
        <v>No</v>
      </c>
      <c r="U361" t="str">
        <f t="shared" si="31"/>
        <v>Non-Lead</v>
      </c>
      <c r="V361" t="str">
        <f t="shared" si="32"/>
        <v>Tier 5</v>
      </c>
      <c r="W361" t="str">
        <f t="shared" si="33"/>
        <v>No</v>
      </c>
      <c r="X361" t="str">
        <f t="shared" si="34"/>
        <v>No</v>
      </c>
      <c r="Y361" t="str">
        <f t="shared" si="35"/>
        <v>No</v>
      </c>
      <c r="Z361" t="s">
        <v>212</v>
      </c>
      <c r="AA361"/>
    </row>
    <row r="362" spans="1:27" x14ac:dyDescent="0.25">
      <c r="A362" t="s">
        <v>213</v>
      </c>
      <c r="B362">
        <v>361</v>
      </c>
      <c r="C362" t="s">
        <v>572</v>
      </c>
      <c r="D362" t="s">
        <v>54</v>
      </c>
      <c r="E362" t="s">
        <v>48</v>
      </c>
      <c r="F362" t="s">
        <v>49</v>
      </c>
      <c r="G362" t="s">
        <v>54</v>
      </c>
      <c r="H362" t="s">
        <v>56</v>
      </c>
      <c r="I362" t="s">
        <v>56</v>
      </c>
      <c r="J362" t="s">
        <v>56</v>
      </c>
      <c r="K362" t="s">
        <v>54</v>
      </c>
      <c r="L362" t="s">
        <v>89</v>
      </c>
      <c r="M362" t="s">
        <v>56</v>
      </c>
      <c r="N362" t="s">
        <v>52</v>
      </c>
      <c r="O362" t="s">
        <v>47</v>
      </c>
      <c r="P362" t="s">
        <v>60</v>
      </c>
      <c r="Q362" t="s">
        <v>54</v>
      </c>
      <c r="R362" t="s">
        <v>61</v>
      </c>
      <c r="S362" t="s">
        <v>49</v>
      </c>
      <c r="T362" t="str">
        <f t="shared" si="30"/>
        <v>No</v>
      </c>
      <c r="U362" t="str">
        <f t="shared" si="31"/>
        <v>Non-Lead</v>
      </c>
      <c r="V362" t="str">
        <f t="shared" si="32"/>
        <v>Tier 5</v>
      </c>
      <c r="W362" t="str">
        <f t="shared" si="33"/>
        <v>No</v>
      </c>
      <c r="X362" t="str">
        <f t="shared" si="34"/>
        <v>No</v>
      </c>
      <c r="Y362" t="str">
        <f t="shared" si="35"/>
        <v>No</v>
      </c>
      <c r="Z362" t="s">
        <v>212</v>
      </c>
      <c r="AA362"/>
    </row>
    <row r="363" spans="1:27" x14ac:dyDescent="0.25">
      <c r="A363" t="s">
        <v>213</v>
      </c>
      <c r="B363">
        <v>362</v>
      </c>
      <c r="C363" t="s">
        <v>573</v>
      </c>
      <c r="D363" t="s">
        <v>82</v>
      </c>
      <c r="E363" t="s">
        <v>81</v>
      </c>
      <c r="F363" t="s">
        <v>49</v>
      </c>
      <c r="G363" t="s">
        <v>54</v>
      </c>
      <c r="H363" t="s">
        <v>56</v>
      </c>
      <c r="I363" t="s">
        <v>56</v>
      </c>
      <c r="J363" t="s">
        <v>56</v>
      </c>
      <c r="K363" t="s">
        <v>54</v>
      </c>
      <c r="L363" t="s">
        <v>93</v>
      </c>
      <c r="M363" t="s">
        <v>56</v>
      </c>
      <c r="N363" t="s">
        <v>52</v>
      </c>
      <c r="O363" t="s">
        <v>47</v>
      </c>
      <c r="P363" t="s">
        <v>60</v>
      </c>
      <c r="Q363" t="s">
        <v>48</v>
      </c>
      <c r="R363" t="s">
        <v>80</v>
      </c>
      <c r="S363" t="s">
        <v>49</v>
      </c>
      <c r="T363" t="str">
        <f t="shared" si="30"/>
        <v>No</v>
      </c>
      <c r="U363" t="str">
        <f t="shared" si="31"/>
        <v>Non-Lead</v>
      </c>
      <c r="V363" t="str">
        <f t="shared" si="32"/>
        <v>Tier 5</v>
      </c>
      <c r="W363" t="str">
        <f t="shared" si="33"/>
        <v>No</v>
      </c>
      <c r="X363" t="str">
        <f t="shared" si="34"/>
        <v>No</v>
      </c>
      <c r="Y363" t="str">
        <f t="shared" si="35"/>
        <v>No</v>
      </c>
      <c r="Z363" t="s">
        <v>212</v>
      </c>
      <c r="AA363"/>
    </row>
    <row r="364" spans="1:27" x14ac:dyDescent="0.25">
      <c r="A364" t="s">
        <v>213</v>
      </c>
      <c r="B364">
        <v>363</v>
      </c>
      <c r="C364" t="s">
        <v>574</v>
      </c>
      <c r="D364" t="s">
        <v>54</v>
      </c>
      <c r="E364" t="s">
        <v>48</v>
      </c>
      <c r="F364" t="s">
        <v>49</v>
      </c>
      <c r="G364" t="s">
        <v>54</v>
      </c>
      <c r="H364" t="s">
        <v>56</v>
      </c>
      <c r="I364" t="s">
        <v>56</v>
      </c>
      <c r="J364" t="s">
        <v>56</v>
      </c>
      <c r="K364" t="s">
        <v>57</v>
      </c>
      <c r="L364" t="s">
        <v>50</v>
      </c>
      <c r="M364" t="s">
        <v>56</v>
      </c>
      <c r="N364" t="s">
        <v>52</v>
      </c>
      <c r="O364" t="s">
        <v>49</v>
      </c>
      <c r="P364" t="s">
        <v>54</v>
      </c>
      <c r="Q364" t="s">
        <v>53</v>
      </c>
      <c r="R364" t="s">
        <v>55</v>
      </c>
      <c r="S364" t="s">
        <v>49</v>
      </c>
      <c r="T364" t="str">
        <f t="shared" si="30"/>
        <v>No</v>
      </c>
      <c r="U364" t="str">
        <f t="shared" si="31"/>
        <v>Non-Lead</v>
      </c>
      <c r="V364" t="str">
        <f t="shared" si="32"/>
        <v>Tier 4</v>
      </c>
      <c r="W364" t="str">
        <f t="shared" si="33"/>
        <v>No</v>
      </c>
      <c r="X364" t="str">
        <f t="shared" si="34"/>
        <v>No</v>
      </c>
      <c r="Y364" t="str">
        <f t="shared" si="35"/>
        <v>No</v>
      </c>
      <c r="Z364" t="s">
        <v>212</v>
      </c>
      <c r="AA364"/>
    </row>
    <row r="365" spans="1:27" x14ac:dyDescent="0.25">
      <c r="A365" t="s">
        <v>213</v>
      </c>
      <c r="B365">
        <v>364</v>
      </c>
      <c r="C365" t="s">
        <v>575</v>
      </c>
      <c r="D365" t="s">
        <v>77</v>
      </c>
      <c r="E365" t="s">
        <v>48</v>
      </c>
      <c r="F365" t="s">
        <v>49</v>
      </c>
      <c r="G365" t="s">
        <v>48</v>
      </c>
      <c r="H365" t="s">
        <v>56</v>
      </c>
      <c r="I365" t="s">
        <v>56</v>
      </c>
      <c r="J365" t="s">
        <v>56</v>
      </c>
      <c r="K365" t="s">
        <v>51</v>
      </c>
      <c r="L365" t="s">
        <v>50</v>
      </c>
      <c r="M365" t="s">
        <v>56</v>
      </c>
      <c r="N365" t="s">
        <v>59</v>
      </c>
      <c r="O365" t="s">
        <v>49</v>
      </c>
      <c r="P365" t="s">
        <v>60</v>
      </c>
      <c r="Q365" t="s">
        <v>51</v>
      </c>
      <c r="R365" t="s">
        <v>55</v>
      </c>
      <c r="S365" t="s">
        <v>49</v>
      </c>
      <c r="T365" t="str">
        <f t="shared" si="30"/>
        <v>No</v>
      </c>
      <c r="U365" t="str">
        <f t="shared" si="31"/>
        <v>GRR</v>
      </c>
      <c r="V365" t="str">
        <f t="shared" si="32"/>
        <v>Tier 3</v>
      </c>
      <c r="W365" t="str">
        <f t="shared" si="33"/>
        <v>Yes</v>
      </c>
      <c r="X365" t="str">
        <f t="shared" si="34"/>
        <v>Yes</v>
      </c>
      <c r="Y365" t="str">
        <f t="shared" si="35"/>
        <v>Yes</v>
      </c>
      <c r="Z365" t="s">
        <v>212</v>
      </c>
      <c r="AA365"/>
    </row>
    <row r="366" spans="1:27" x14ac:dyDescent="0.25">
      <c r="A366" t="s">
        <v>213</v>
      </c>
      <c r="B366">
        <v>365</v>
      </c>
      <c r="C366" t="s">
        <v>576</v>
      </c>
      <c r="D366" t="s">
        <v>77</v>
      </c>
      <c r="E366" t="s">
        <v>48</v>
      </c>
      <c r="F366" t="s">
        <v>49</v>
      </c>
      <c r="G366" t="s">
        <v>54</v>
      </c>
      <c r="H366" t="s">
        <v>56</v>
      </c>
      <c r="I366" t="s">
        <v>56</v>
      </c>
      <c r="J366" t="s">
        <v>56</v>
      </c>
      <c r="K366" t="s">
        <v>48</v>
      </c>
      <c r="L366" t="s">
        <v>56</v>
      </c>
      <c r="M366" t="s">
        <v>56</v>
      </c>
      <c r="N366" t="s">
        <v>52</v>
      </c>
      <c r="O366" t="s">
        <v>56</v>
      </c>
      <c r="P366" t="s">
        <v>56</v>
      </c>
      <c r="Q366" t="s">
        <v>56</v>
      </c>
      <c r="R366" t="s">
        <v>56</v>
      </c>
      <c r="S366" t="s">
        <v>49</v>
      </c>
      <c r="T366" t="str">
        <f t="shared" si="30"/>
        <v>No</v>
      </c>
      <c r="U366" t="str">
        <f t="shared" si="31"/>
        <v>Non-Lead</v>
      </c>
      <c r="V366" t="str">
        <f t="shared" si="32"/>
        <v>Tier 5</v>
      </c>
      <c r="W366" t="str">
        <f t="shared" si="33"/>
        <v>No</v>
      </c>
      <c r="X366" t="str">
        <f t="shared" si="34"/>
        <v>No</v>
      </c>
      <c r="Y366" t="str">
        <f t="shared" si="35"/>
        <v>No</v>
      </c>
      <c r="Z366" t="s">
        <v>212</v>
      </c>
      <c r="AA366"/>
    </row>
    <row r="367" spans="1:27" x14ac:dyDescent="0.25">
      <c r="A367" t="s">
        <v>213</v>
      </c>
      <c r="B367">
        <v>366</v>
      </c>
      <c r="C367" t="s">
        <v>577</v>
      </c>
      <c r="D367" t="s">
        <v>54</v>
      </c>
      <c r="E367" t="s">
        <v>48</v>
      </c>
      <c r="F367" t="s">
        <v>49</v>
      </c>
      <c r="G367" t="s">
        <v>54</v>
      </c>
      <c r="H367" t="s">
        <v>56</v>
      </c>
      <c r="I367" t="s">
        <v>56</v>
      </c>
      <c r="J367" t="s">
        <v>56</v>
      </c>
      <c r="K367" t="s">
        <v>54</v>
      </c>
      <c r="L367" t="s">
        <v>50</v>
      </c>
      <c r="M367" t="s">
        <v>56</v>
      </c>
      <c r="N367" t="s">
        <v>52</v>
      </c>
      <c r="O367" t="s">
        <v>49</v>
      </c>
      <c r="P367" t="s">
        <v>48</v>
      </c>
      <c r="Q367" t="s">
        <v>54</v>
      </c>
      <c r="R367" t="s">
        <v>55</v>
      </c>
      <c r="S367" t="s">
        <v>49</v>
      </c>
      <c r="T367" t="str">
        <f t="shared" si="30"/>
        <v>No</v>
      </c>
      <c r="U367" t="str">
        <f t="shared" si="31"/>
        <v>Non-Lead</v>
      </c>
      <c r="V367" t="str">
        <f t="shared" si="32"/>
        <v>Tier 4</v>
      </c>
      <c r="W367" t="str">
        <f t="shared" si="33"/>
        <v>No</v>
      </c>
      <c r="X367" t="str">
        <f t="shared" si="34"/>
        <v>No</v>
      </c>
      <c r="Y367" t="str">
        <f t="shared" si="35"/>
        <v>No</v>
      </c>
      <c r="Z367" t="s">
        <v>212</v>
      </c>
      <c r="AA367"/>
    </row>
    <row r="368" spans="1:27" x14ac:dyDescent="0.25">
      <c r="A368" t="s">
        <v>213</v>
      </c>
      <c r="B368">
        <v>367</v>
      </c>
      <c r="C368" t="s">
        <v>578</v>
      </c>
      <c r="D368" t="s">
        <v>54</v>
      </c>
      <c r="E368" t="s">
        <v>48</v>
      </c>
      <c r="F368" t="s">
        <v>49</v>
      </c>
      <c r="G368" t="s">
        <v>54</v>
      </c>
      <c r="H368" t="s">
        <v>56</v>
      </c>
      <c r="I368" t="s">
        <v>56</v>
      </c>
      <c r="J368" t="s">
        <v>56</v>
      </c>
      <c r="K368" t="s">
        <v>54</v>
      </c>
      <c r="L368" t="s">
        <v>56</v>
      </c>
      <c r="M368" t="s">
        <v>56</v>
      </c>
      <c r="N368" t="s">
        <v>52</v>
      </c>
      <c r="O368" t="s">
        <v>56</v>
      </c>
      <c r="P368" t="s">
        <v>56</v>
      </c>
      <c r="Q368" t="s">
        <v>56</v>
      </c>
      <c r="R368" t="s">
        <v>56</v>
      </c>
      <c r="S368" t="s">
        <v>49</v>
      </c>
      <c r="T368" t="str">
        <f t="shared" si="30"/>
        <v>No</v>
      </c>
      <c r="U368" t="str">
        <f t="shared" si="31"/>
        <v>Non-Lead</v>
      </c>
      <c r="V368" t="str">
        <f t="shared" si="32"/>
        <v>Tier 5</v>
      </c>
      <c r="W368" t="str">
        <f t="shared" si="33"/>
        <v>No</v>
      </c>
      <c r="X368" t="str">
        <f t="shared" si="34"/>
        <v>No</v>
      </c>
      <c r="Y368" t="str">
        <f t="shared" si="35"/>
        <v>No</v>
      </c>
      <c r="Z368" t="s">
        <v>212</v>
      </c>
      <c r="AA368"/>
    </row>
    <row r="369" spans="1:27" x14ac:dyDescent="0.25">
      <c r="A369" t="s">
        <v>213</v>
      </c>
      <c r="B369">
        <v>368</v>
      </c>
      <c r="C369" t="s">
        <v>579</v>
      </c>
      <c r="D369" t="s">
        <v>54</v>
      </c>
      <c r="E369" t="s">
        <v>48</v>
      </c>
      <c r="F369" t="s">
        <v>49</v>
      </c>
      <c r="G369" t="s">
        <v>54</v>
      </c>
      <c r="H369" t="s">
        <v>56</v>
      </c>
      <c r="I369" t="s">
        <v>56</v>
      </c>
      <c r="J369" t="s">
        <v>56</v>
      </c>
      <c r="K369" t="s">
        <v>51</v>
      </c>
      <c r="L369" t="s">
        <v>83</v>
      </c>
      <c r="M369">
        <v>1979</v>
      </c>
      <c r="N369" t="s">
        <v>52</v>
      </c>
      <c r="O369" t="s">
        <v>49</v>
      </c>
      <c r="P369" t="s">
        <v>54</v>
      </c>
      <c r="Q369" t="s">
        <v>60</v>
      </c>
      <c r="R369" t="s">
        <v>56</v>
      </c>
      <c r="S369" t="s">
        <v>49</v>
      </c>
      <c r="T369" t="str">
        <f t="shared" si="30"/>
        <v>No</v>
      </c>
      <c r="U369" t="str">
        <f t="shared" si="31"/>
        <v>GRR</v>
      </c>
      <c r="V369" t="str">
        <f t="shared" si="32"/>
        <v>Tier 3</v>
      </c>
      <c r="W369" t="str">
        <f t="shared" si="33"/>
        <v>Yes</v>
      </c>
      <c r="X369" t="str">
        <f t="shared" si="34"/>
        <v>Yes</v>
      </c>
      <c r="Y369" t="str">
        <f t="shared" si="35"/>
        <v>Yes</v>
      </c>
      <c r="Z369" t="s">
        <v>210</v>
      </c>
      <c r="AA369"/>
    </row>
    <row r="370" spans="1:27" x14ac:dyDescent="0.25">
      <c r="A370" t="s">
        <v>213</v>
      </c>
      <c r="B370">
        <v>369</v>
      </c>
      <c r="C370" t="s">
        <v>580</v>
      </c>
      <c r="D370" t="s">
        <v>54</v>
      </c>
      <c r="E370" t="s">
        <v>48</v>
      </c>
      <c r="F370" t="s">
        <v>49</v>
      </c>
      <c r="G370" t="s">
        <v>54</v>
      </c>
      <c r="H370" t="s">
        <v>56</v>
      </c>
      <c r="I370" t="s">
        <v>56</v>
      </c>
      <c r="J370" t="s">
        <v>56</v>
      </c>
      <c r="K370" t="s">
        <v>54</v>
      </c>
      <c r="L370" t="s">
        <v>50</v>
      </c>
      <c r="M370" t="s">
        <v>56</v>
      </c>
      <c r="N370" t="s">
        <v>52</v>
      </c>
      <c r="O370" t="s">
        <v>49</v>
      </c>
      <c r="P370" t="s">
        <v>48</v>
      </c>
      <c r="Q370" t="s">
        <v>54</v>
      </c>
      <c r="R370" t="s">
        <v>61</v>
      </c>
      <c r="S370" t="s">
        <v>49</v>
      </c>
      <c r="T370" t="str">
        <f t="shared" si="30"/>
        <v>No</v>
      </c>
      <c r="U370" t="str">
        <f t="shared" si="31"/>
        <v>Non-Lead</v>
      </c>
      <c r="V370" t="str">
        <f t="shared" si="32"/>
        <v>Tier 5</v>
      </c>
      <c r="W370" t="str">
        <f t="shared" si="33"/>
        <v>No</v>
      </c>
      <c r="X370" t="str">
        <f t="shared" si="34"/>
        <v>No</v>
      </c>
      <c r="Y370" t="str">
        <f t="shared" si="35"/>
        <v>No</v>
      </c>
      <c r="Z370" t="s">
        <v>212</v>
      </c>
      <c r="AA370"/>
    </row>
    <row r="371" spans="1:27" x14ac:dyDescent="0.25">
      <c r="A371" t="s">
        <v>213</v>
      </c>
      <c r="B371">
        <v>370</v>
      </c>
      <c r="C371" t="s">
        <v>581</v>
      </c>
      <c r="D371" t="s">
        <v>54</v>
      </c>
      <c r="E371" t="s">
        <v>48</v>
      </c>
      <c r="F371" t="s">
        <v>49</v>
      </c>
      <c r="G371" t="s">
        <v>54</v>
      </c>
      <c r="H371" t="s">
        <v>56</v>
      </c>
      <c r="I371" t="s">
        <v>56</v>
      </c>
      <c r="J371" t="s">
        <v>56</v>
      </c>
      <c r="K371" t="s">
        <v>60</v>
      </c>
      <c r="L371" t="s">
        <v>56</v>
      </c>
      <c r="M371" t="s">
        <v>56</v>
      </c>
      <c r="N371" t="s">
        <v>52</v>
      </c>
      <c r="O371" t="s">
        <v>56</v>
      </c>
      <c r="P371" t="s">
        <v>56</v>
      </c>
      <c r="Q371" t="s">
        <v>56</v>
      </c>
      <c r="R371" t="s">
        <v>56</v>
      </c>
      <c r="S371" t="s">
        <v>49</v>
      </c>
      <c r="T371" t="str">
        <f t="shared" si="30"/>
        <v>No</v>
      </c>
      <c r="U371" t="str">
        <f t="shared" si="31"/>
        <v>Non-Lead</v>
      </c>
      <c r="V371" t="str">
        <f t="shared" si="32"/>
        <v>Tier 5</v>
      </c>
      <c r="W371" t="str">
        <f t="shared" si="33"/>
        <v>No</v>
      </c>
      <c r="X371" t="str">
        <f t="shared" si="34"/>
        <v>No</v>
      </c>
      <c r="Y371" t="str">
        <f t="shared" si="35"/>
        <v>No</v>
      </c>
      <c r="Z371" t="s">
        <v>212</v>
      </c>
      <c r="AA371"/>
    </row>
    <row r="372" spans="1:27" x14ac:dyDescent="0.25">
      <c r="A372" t="s">
        <v>213</v>
      </c>
      <c r="B372">
        <v>371</v>
      </c>
      <c r="C372" t="s">
        <v>582</v>
      </c>
      <c r="D372" t="s">
        <v>54</v>
      </c>
      <c r="E372" t="s">
        <v>48</v>
      </c>
      <c r="F372" t="s">
        <v>49</v>
      </c>
      <c r="G372" t="s">
        <v>54</v>
      </c>
      <c r="H372" t="s">
        <v>56</v>
      </c>
      <c r="I372" t="s">
        <v>56</v>
      </c>
      <c r="J372" t="s">
        <v>56</v>
      </c>
      <c r="K372" t="s">
        <v>54</v>
      </c>
      <c r="L372" t="s">
        <v>56</v>
      </c>
      <c r="M372" t="s">
        <v>56</v>
      </c>
      <c r="N372" t="s">
        <v>82</v>
      </c>
      <c r="O372" t="s">
        <v>56</v>
      </c>
      <c r="P372" t="s">
        <v>56</v>
      </c>
      <c r="Q372" t="s">
        <v>56</v>
      </c>
      <c r="R372" t="s">
        <v>56</v>
      </c>
      <c r="S372" t="s">
        <v>49</v>
      </c>
      <c r="T372" t="str">
        <f t="shared" si="30"/>
        <v>No</v>
      </c>
      <c r="U372" t="str">
        <f t="shared" si="31"/>
        <v>Non-Lead</v>
      </c>
      <c r="V372" t="str">
        <f t="shared" si="32"/>
        <v>Tier 5</v>
      </c>
      <c r="W372" t="str">
        <f t="shared" si="33"/>
        <v>No</v>
      </c>
      <c r="X372" t="str">
        <f t="shared" si="34"/>
        <v>No</v>
      </c>
      <c r="Y372" t="str">
        <f t="shared" si="35"/>
        <v>No</v>
      </c>
      <c r="Z372" t="s">
        <v>210</v>
      </c>
      <c r="AA372"/>
    </row>
    <row r="373" spans="1:27" x14ac:dyDescent="0.25">
      <c r="A373" t="s">
        <v>213</v>
      </c>
      <c r="B373">
        <v>372</v>
      </c>
      <c r="C373" t="s">
        <v>583</v>
      </c>
      <c r="D373" t="s">
        <v>77</v>
      </c>
      <c r="E373" t="s">
        <v>56</v>
      </c>
      <c r="F373" t="s">
        <v>49</v>
      </c>
      <c r="G373" t="s">
        <v>90</v>
      </c>
      <c r="H373" t="s">
        <v>56</v>
      </c>
      <c r="I373" t="s">
        <v>56</v>
      </c>
      <c r="J373" t="s">
        <v>56</v>
      </c>
      <c r="K373" t="s">
        <v>54</v>
      </c>
      <c r="L373" t="s">
        <v>56</v>
      </c>
      <c r="M373" t="s">
        <v>56</v>
      </c>
      <c r="N373" t="s">
        <v>79</v>
      </c>
      <c r="O373" t="s">
        <v>56</v>
      </c>
      <c r="P373" t="s">
        <v>56</v>
      </c>
      <c r="Q373" t="s">
        <v>56</v>
      </c>
      <c r="R373" t="s">
        <v>56</v>
      </c>
      <c r="S373" t="s">
        <v>49</v>
      </c>
      <c r="T373" t="str">
        <f t="shared" si="30"/>
        <v>Yes</v>
      </c>
      <c r="U373" t="str">
        <f t="shared" si="31"/>
        <v>Non-Lead</v>
      </c>
      <c r="V373" t="str">
        <f t="shared" si="32"/>
        <v>Tier 5</v>
      </c>
      <c r="W373" t="str">
        <f t="shared" si="33"/>
        <v>No</v>
      </c>
      <c r="X373" t="str">
        <f t="shared" si="34"/>
        <v>Yes</v>
      </c>
      <c r="Y373" t="str">
        <f t="shared" si="35"/>
        <v>Yes</v>
      </c>
      <c r="Z373" t="s">
        <v>212</v>
      </c>
      <c r="AA373"/>
    </row>
    <row r="374" spans="1:27" x14ac:dyDescent="0.25">
      <c r="A374" t="s">
        <v>213</v>
      </c>
      <c r="B374">
        <v>373</v>
      </c>
      <c r="C374" t="s">
        <v>584</v>
      </c>
      <c r="D374" t="s">
        <v>54</v>
      </c>
      <c r="E374" t="s">
        <v>48</v>
      </c>
      <c r="F374" t="s">
        <v>49</v>
      </c>
      <c r="G374" t="s">
        <v>54</v>
      </c>
      <c r="H374" t="s">
        <v>56</v>
      </c>
      <c r="I374" t="s">
        <v>56</v>
      </c>
      <c r="J374" t="s">
        <v>56</v>
      </c>
      <c r="K374" t="s">
        <v>48</v>
      </c>
      <c r="L374" t="s">
        <v>93</v>
      </c>
      <c r="M374" t="s">
        <v>56</v>
      </c>
      <c r="N374" t="s">
        <v>79</v>
      </c>
      <c r="O374" t="s">
        <v>49</v>
      </c>
      <c r="P374" t="s">
        <v>54</v>
      </c>
      <c r="Q374" t="s">
        <v>51</v>
      </c>
      <c r="R374" t="s">
        <v>55</v>
      </c>
      <c r="S374" t="s">
        <v>49</v>
      </c>
      <c r="T374" t="str">
        <f t="shared" si="30"/>
        <v>No</v>
      </c>
      <c r="U374" t="str">
        <f t="shared" si="31"/>
        <v>Non-Lead</v>
      </c>
      <c r="V374" t="str">
        <f t="shared" si="32"/>
        <v>Tier 5</v>
      </c>
      <c r="W374" t="str">
        <f t="shared" si="33"/>
        <v>No</v>
      </c>
      <c r="X374" t="str">
        <f t="shared" si="34"/>
        <v>No</v>
      </c>
      <c r="Y374" t="str">
        <f t="shared" si="35"/>
        <v>No</v>
      </c>
      <c r="Z374" t="s">
        <v>212</v>
      </c>
      <c r="AA374"/>
    </row>
    <row r="375" spans="1:27" x14ac:dyDescent="0.25">
      <c r="A375" t="s">
        <v>213</v>
      </c>
      <c r="B375">
        <v>374</v>
      </c>
      <c r="C375" t="s">
        <v>585</v>
      </c>
      <c r="D375" t="s">
        <v>54</v>
      </c>
      <c r="E375" t="s">
        <v>48</v>
      </c>
      <c r="F375" t="s">
        <v>49</v>
      </c>
      <c r="G375" t="s">
        <v>54</v>
      </c>
      <c r="H375" t="s">
        <v>56</v>
      </c>
      <c r="I375" t="s">
        <v>56</v>
      </c>
      <c r="J375" t="s">
        <v>56</v>
      </c>
      <c r="K375" t="s">
        <v>60</v>
      </c>
      <c r="L375" t="s">
        <v>56</v>
      </c>
      <c r="M375" t="s">
        <v>56</v>
      </c>
      <c r="N375" t="s">
        <v>82</v>
      </c>
      <c r="O375" t="s">
        <v>56</v>
      </c>
      <c r="P375" t="s">
        <v>56</v>
      </c>
      <c r="Q375" t="s">
        <v>56</v>
      </c>
      <c r="R375" t="s">
        <v>56</v>
      </c>
      <c r="S375" t="s">
        <v>49</v>
      </c>
      <c r="T375" t="str">
        <f t="shared" si="30"/>
        <v>No</v>
      </c>
      <c r="U375" t="str">
        <f t="shared" si="31"/>
        <v>Non-Lead</v>
      </c>
      <c r="V375" t="str">
        <f t="shared" si="32"/>
        <v>Tier 5</v>
      </c>
      <c r="W375" t="str">
        <f t="shared" si="33"/>
        <v>No</v>
      </c>
      <c r="X375" t="str">
        <f t="shared" si="34"/>
        <v>No</v>
      </c>
      <c r="Y375" t="str">
        <f t="shared" si="35"/>
        <v>No</v>
      </c>
      <c r="Z375" t="s">
        <v>212</v>
      </c>
      <c r="AA375"/>
    </row>
    <row r="376" spans="1:27" x14ac:dyDescent="0.25">
      <c r="A376" t="s">
        <v>213</v>
      </c>
      <c r="B376">
        <v>375</v>
      </c>
      <c r="C376" t="s">
        <v>202</v>
      </c>
      <c r="D376" t="s">
        <v>54</v>
      </c>
      <c r="E376" t="s">
        <v>48</v>
      </c>
      <c r="F376" t="s">
        <v>49</v>
      </c>
      <c r="G376" t="s">
        <v>48</v>
      </c>
      <c r="H376" t="s">
        <v>56</v>
      </c>
      <c r="I376" t="s">
        <v>56</v>
      </c>
      <c r="J376" t="s">
        <v>56</v>
      </c>
      <c r="K376" t="s">
        <v>48</v>
      </c>
      <c r="L376" t="s">
        <v>56</v>
      </c>
      <c r="M376" t="s">
        <v>56</v>
      </c>
      <c r="N376" t="s">
        <v>82</v>
      </c>
      <c r="O376" t="s">
        <v>56</v>
      </c>
      <c r="P376" t="s">
        <v>56</v>
      </c>
      <c r="Q376" t="s">
        <v>56</v>
      </c>
      <c r="R376" t="s">
        <v>56</v>
      </c>
      <c r="S376" t="s">
        <v>49</v>
      </c>
      <c r="T376" t="str">
        <f t="shared" si="30"/>
        <v>No</v>
      </c>
      <c r="U376" t="str">
        <f t="shared" si="31"/>
        <v>Non-Lead</v>
      </c>
      <c r="V376" t="str">
        <f t="shared" si="32"/>
        <v>Tier 5</v>
      </c>
      <c r="W376" t="str">
        <f t="shared" si="33"/>
        <v>No</v>
      </c>
      <c r="X376" t="str">
        <f t="shared" si="34"/>
        <v>No</v>
      </c>
      <c r="Y376" t="str">
        <f t="shared" si="35"/>
        <v>No</v>
      </c>
      <c r="Z376" t="s">
        <v>212</v>
      </c>
      <c r="AA376"/>
    </row>
    <row r="377" spans="1:27" x14ac:dyDescent="0.25">
      <c r="A377" t="s">
        <v>213</v>
      </c>
      <c r="B377">
        <v>376</v>
      </c>
      <c r="C377" t="s">
        <v>586</v>
      </c>
      <c r="D377" t="s">
        <v>54</v>
      </c>
      <c r="E377" t="s">
        <v>81</v>
      </c>
      <c r="F377" t="s">
        <v>49</v>
      </c>
      <c r="G377" t="s">
        <v>90</v>
      </c>
      <c r="H377" t="s">
        <v>56</v>
      </c>
      <c r="I377" t="s">
        <v>56</v>
      </c>
      <c r="J377" t="s">
        <v>56</v>
      </c>
      <c r="K377" t="s">
        <v>48</v>
      </c>
      <c r="L377" t="s">
        <v>56</v>
      </c>
      <c r="M377" t="s">
        <v>56</v>
      </c>
      <c r="N377" t="s">
        <v>82</v>
      </c>
      <c r="O377" t="s">
        <v>56</v>
      </c>
      <c r="P377" t="s">
        <v>56</v>
      </c>
      <c r="Q377" t="s">
        <v>56</v>
      </c>
      <c r="R377" t="s">
        <v>56</v>
      </c>
      <c r="S377" t="s">
        <v>49</v>
      </c>
      <c r="T377" t="str">
        <f t="shared" si="30"/>
        <v>No</v>
      </c>
      <c r="U377" t="str">
        <f t="shared" si="31"/>
        <v>Non-Lead</v>
      </c>
      <c r="V377" t="str">
        <f t="shared" si="32"/>
        <v>Tier 5</v>
      </c>
      <c r="W377" t="str">
        <f t="shared" si="33"/>
        <v>No</v>
      </c>
      <c r="X377" t="str">
        <f t="shared" si="34"/>
        <v>No</v>
      </c>
      <c r="Y377" t="str">
        <f t="shared" si="35"/>
        <v>No</v>
      </c>
      <c r="Z377" t="s">
        <v>212</v>
      </c>
      <c r="AA377"/>
    </row>
    <row r="378" spans="1:27" x14ac:dyDescent="0.25">
      <c r="A378" t="s">
        <v>213</v>
      </c>
      <c r="B378">
        <v>377</v>
      </c>
      <c r="C378" t="s">
        <v>203</v>
      </c>
      <c r="D378" t="s">
        <v>54</v>
      </c>
      <c r="E378" t="s">
        <v>81</v>
      </c>
      <c r="F378" t="s">
        <v>49</v>
      </c>
      <c r="G378" t="s">
        <v>54</v>
      </c>
      <c r="H378" t="s">
        <v>56</v>
      </c>
      <c r="I378" t="s">
        <v>56</v>
      </c>
      <c r="J378" t="s">
        <v>56</v>
      </c>
      <c r="K378" t="s">
        <v>51</v>
      </c>
      <c r="L378" t="s">
        <v>50</v>
      </c>
      <c r="M378" t="s">
        <v>56</v>
      </c>
      <c r="N378" t="s">
        <v>79</v>
      </c>
      <c r="O378" t="s">
        <v>49</v>
      </c>
      <c r="P378" t="s">
        <v>60</v>
      </c>
      <c r="Q378" t="s">
        <v>51</v>
      </c>
      <c r="R378" t="s">
        <v>61</v>
      </c>
      <c r="S378" t="s">
        <v>47</v>
      </c>
      <c r="T378" t="str">
        <f t="shared" si="30"/>
        <v>No</v>
      </c>
      <c r="U378" t="str">
        <f t="shared" si="31"/>
        <v>GRR</v>
      </c>
      <c r="V378" t="str">
        <f t="shared" si="32"/>
        <v>Tier 3</v>
      </c>
      <c r="W378" t="str">
        <f t="shared" si="33"/>
        <v>Yes</v>
      </c>
      <c r="X378" t="str">
        <f t="shared" si="34"/>
        <v>Yes</v>
      </c>
      <c r="Y378" t="str">
        <f t="shared" si="35"/>
        <v>Yes</v>
      </c>
      <c r="Z378" t="s">
        <v>212</v>
      </c>
      <c r="AA378"/>
    </row>
    <row r="379" spans="1:27" x14ac:dyDescent="0.25">
      <c r="A379" t="s">
        <v>213</v>
      </c>
      <c r="B379">
        <v>378</v>
      </c>
      <c r="C379" t="s">
        <v>587</v>
      </c>
      <c r="D379" t="s">
        <v>54</v>
      </c>
      <c r="E379" t="s">
        <v>78</v>
      </c>
      <c r="F379" t="s">
        <v>49</v>
      </c>
      <c r="G379" t="s">
        <v>48</v>
      </c>
      <c r="H379" t="s">
        <v>56</v>
      </c>
      <c r="I379" t="s">
        <v>56</v>
      </c>
      <c r="J379" t="s">
        <v>56</v>
      </c>
      <c r="K379" t="s">
        <v>54</v>
      </c>
      <c r="L379" t="s">
        <v>50</v>
      </c>
      <c r="M379" t="s">
        <v>56</v>
      </c>
      <c r="N379" t="s">
        <v>52</v>
      </c>
      <c r="O379" t="s">
        <v>56</v>
      </c>
      <c r="P379" t="s">
        <v>56</v>
      </c>
      <c r="Q379" t="s">
        <v>56</v>
      </c>
      <c r="R379" t="s">
        <v>80</v>
      </c>
      <c r="S379" t="s">
        <v>49</v>
      </c>
      <c r="T379" t="str">
        <f t="shared" si="30"/>
        <v>No</v>
      </c>
      <c r="U379" t="str">
        <f t="shared" si="31"/>
        <v>Non-Lead</v>
      </c>
      <c r="V379" t="str">
        <f t="shared" si="32"/>
        <v>Tier 5</v>
      </c>
      <c r="W379" t="str">
        <f t="shared" si="33"/>
        <v>No</v>
      </c>
      <c r="X379" t="str">
        <f t="shared" si="34"/>
        <v>No</v>
      </c>
      <c r="Y379" t="str">
        <f t="shared" si="35"/>
        <v>No</v>
      </c>
      <c r="Z379" t="s">
        <v>212</v>
      </c>
      <c r="AA379"/>
    </row>
    <row r="380" spans="1:27" x14ac:dyDescent="0.25">
      <c r="A380" t="s">
        <v>213</v>
      </c>
      <c r="B380">
        <v>379</v>
      </c>
      <c r="C380" t="s">
        <v>204</v>
      </c>
      <c r="D380" t="s">
        <v>77</v>
      </c>
      <c r="E380" t="s">
        <v>48</v>
      </c>
      <c r="F380" t="s">
        <v>49</v>
      </c>
      <c r="G380" t="s">
        <v>48</v>
      </c>
      <c r="H380" t="s">
        <v>56</v>
      </c>
      <c r="I380" t="s">
        <v>56</v>
      </c>
      <c r="J380" t="s">
        <v>56</v>
      </c>
      <c r="K380" t="s">
        <v>51</v>
      </c>
      <c r="L380" t="s">
        <v>83</v>
      </c>
      <c r="M380" t="s">
        <v>56</v>
      </c>
      <c r="N380" t="s">
        <v>52</v>
      </c>
      <c r="O380" t="s">
        <v>49</v>
      </c>
      <c r="P380" t="s">
        <v>51</v>
      </c>
      <c r="Q380" t="s">
        <v>48</v>
      </c>
      <c r="R380" t="s">
        <v>56</v>
      </c>
      <c r="S380" t="s">
        <v>49</v>
      </c>
      <c r="T380" t="str">
        <f t="shared" si="30"/>
        <v>No</v>
      </c>
      <c r="U380" t="str">
        <f t="shared" si="31"/>
        <v>GRR</v>
      </c>
      <c r="V380" t="str">
        <f t="shared" si="32"/>
        <v>Tier 3</v>
      </c>
      <c r="W380" t="str">
        <f t="shared" si="33"/>
        <v>Yes</v>
      </c>
      <c r="X380" t="str">
        <f t="shared" si="34"/>
        <v>Yes</v>
      </c>
      <c r="Y380" t="str">
        <f t="shared" si="35"/>
        <v>Yes</v>
      </c>
      <c r="Z380" t="s">
        <v>210</v>
      </c>
      <c r="AA380"/>
    </row>
    <row r="381" spans="1:27" x14ac:dyDescent="0.25">
      <c r="A381" t="s">
        <v>213</v>
      </c>
      <c r="B381">
        <v>380</v>
      </c>
      <c r="C381" t="s">
        <v>588</v>
      </c>
      <c r="D381" t="s">
        <v>54</v>
      </c>
      <c r="E381" t="s">
        <v>48</v>
      </c>
      <c r="F381" t="s">
        <v>49</v>
      </c>
      <c r="G381" t="s">
        <v>54</v>
      </c>
      <c r="H381" t="s">
        <v>56</v>
      </c>
      <c r="I381" t="s">
        <v>56</v>
      </c>
      <c r="J381" t="s">
        <v>56</v>
      </c>
      <c r="K381" t="s">
        <v>60</v>
      </c>
      <c r="L381" t="s">
        <v>50</v>
      </c>
      <c r="M381" t="s">
        <v>56</v>
      </c>
      <c r="N381" t="s">
        <v>52</v>
      </c>
      <c r="O381" t="s">
        <v>49</v>
      </c>
      <c r="P381" t="s">
        <v>54</v>
      </c>
      <c r="Q381" t="s">
        <v>48</v>
      </c>
      <c r="R381" t="s">
        <v>61</v>
      </c>
      <c r="S381" t="s">
        <v>49</v>
      </c>
      <c r="T381" t="str">
        <f t="shared" si="30"/>
        <v>No</v>
      </c>
      <c r="U381" t="str">
        <f t="shared" si="31"/>
        <v>Non-Lead</v>
      </c>
      <c r="V381" t="str">
        <f t="shared" si="32"/>
        <v>Tier 5</v>
      </c>
      <c r="W381" t="str">
        <f t="shared" si="33"/>
        <v>No</v>
      </c>
      <c r="X381" t="str">
        <f t="shared" si="34"/>
        <v>No</v>
      </c>
      <c r="Y381" t="str">
        <f t="shared" si="35"/>
        <v>No</v>
      </c>
      <c r="Z381" t="s">
        <v>212</v>
      </c>
      <c r="AA381"/>
    </row>
    <row r="382" spans="1:27" x14ac:dyDescent="0.25">
      <c r="A382" t="s">
        <v>213</v>
      </c>
      <c r="B382">
        <v>381</v>
      </c>
      <c r="C382" t="s">
        <v>205</v>
      </c>
      <c r="D382" t="s">
        <v>77</v>
      </c>
      <c r="E382" t="s">
        <v>81</v>
      </c>
      <c r="F382" t="s">
        <v>49</v>
      </c>
      <c r="G382" t="s">
        <v>54</v>
      </c>
      <c r="H382" t="s">
        <v>56</v>
      </c>
      <c r="I382" t="s">
        <v>56</v>
      </c>
      <c r="J382" t="s">
        <v>56</v>
      </c>
      <c r="K382" t="s">
        <v>54</v>
      </c>
      <c r="L382" t="s">
        <v>50</v>
      </c>
      <c r="M382" t="s">
        <v>56</v>
      </c>
      <c r="N382" t="s">
        <v>82</v>
      </c>
      <c r="O382" t="s">
        <v>56</v>
      </c>
      <c r="P382" t="s">
        <v>56</v>
      </c>
      <c r="Q382" t="s">
        <v>56</v>
      </c>
      <c r="R382" t="s">
        <v>56</v>
      </c>
      <c r="S382" t="s">
        <v>49</v>
      </c>
      <c r="T382" t="str">
        <f t="shared" si="30"/>
        <v>No</v>
      </c>
      <c r="U382" t="str">
        <f t="shared" si="31"/>
        <v>Non-Lead</v>
      </c>
      <c r="V382" t="str">
        <f t="shared" si="32"/>
        <v>Tier 5</v>
      </c>
      <c r="W382" t="str">
        <f t="shared" si="33"/>
        <v>No</v>
      </c>
      <c r="X382" t="str">
        <f t="shared" si="34"/>
        <v>No</v>
      </c>
      <c r="Y382" t="str">
        <f t="shared" si="35"/>
        <v>No</v>
      </c>
      <c r="Z382" t="s">
        <v>212</v>
      </c>
      <c r="AA382"/>
    </row>
    <row r="383" spans="1:27" x14ac:dyDescent="0.25">
      <c r="A383" t="s">
        <v>213</v>
      </c>
      <c r="B383">
        <v>382</v>
      </c>
      <c r="C383" t="s">
        <v>206</v>
      </c>
      <c r="D383" t="s">
        <v>77</v>
      </c>
      <c r="E383" t="s">
        <v>48</v>
      </c>
      <c r="F383" t="s">
        <v>49</v>
      </c>
      <c r="G383" t="s">
        <v>60</v>
      </c>
      <c r="H383" t="s">
        <v>56</v>
      </c>
      <c r="I383" t="s">
        <v>56</v>
      </c>
      <c r="J383" t="s">
        <v>56</v>
      </c>
      <c r="K383" t="s">
        <v>60</v>
      </c>
      <c r="L383" t="s">
        <v>83</v>
      </c>
      <c r="M383" t="s">
        <v>56</v>
      </c>
      <c r="N383" t="s">
        <v>52</v>
      </c>
      <c r="O383" t="s">
        <v>47</v>
      </c>
      <c r="P383" t="s">
        <v>60</v>
      </c>
      <c r="Q383" t="s">
        <v>60</v>
      </c>
      <c r="R383" t="s">
        <v>80</v>
      </c>
      <c r="S383" t="s">
        <v>49</v>
      </c>
      <c r="T383" t="str">
        <f t="shared" si="30"/>
        <v>No</v>
      </c>
      <c r="U383" t="str">
        <f t="shared" si="31"/>
        <v>Non-Lead</v>
      </c>
      <c r="V383" t="str">
        <f t="shared" si="32"/>
        <v>Tier 5</v>
      </c>
      <c r="W383" t="str">
        <f t="shared" si="33"/>
        <v>No</v>
      </c>
      <c r="X383" t="str">
        <f t="shared" si="34"/>
        <v>No</v>
      </c>
      <c r="Y383" t="str">
        <f t="shared" si="35"/>
        <v>No</v>
      </c>
      <c r="Z383" t="s">
        <v>212</v>
      </c>
      <c r="AA383"/>
    </row>
    <row r="384" spans="1:27" x14ac:dyDescent="0.25">
      <c r="A384" t="s">
        <v>213</v>
      </c>
      <c r="B384">
        <v>383</v>
      </c>
      <c r="C384" t="s">
        <v>589</v>
      </c>
      <c r="D384" t="s">
        <v>54</v>
      </c>
      <c r="E384" t="s">
        <v>48</v>
      </c>
      <c r="F384" t="s">
        <v>49</v>
      </c>
      <c r="G384" t="s">
        <v>54</v>
      </c>
      <c r="H384" t="s">
        <v>56</v>
      </c>
      <c r="I384" t="s">
        <v>56</v>
      </c>
      <c r="J384" t="s">
        <v>56</v>
      </c>
      <c r="K384" t="s">
        <v>51</v>
      </c>
      <c r="L384" t="s">
        <v>83</v>
      </c>
      <c r="M384" t="s">
        <v>56</v>
      </c>
      <c r="N384" t="s">
        <v>79</v>
      </c>
      <c r="O384" t="s">
        <v>49</v>
      </c>
      <c r="P384" t="s">
        <v>51</v>
      </c>
      <c r="Q384" t="s">
        <v>54</v>
      </c>
      <c r="R384" t="s">
        <v>55</v>
      </c>
      <c r="S384" t="s">
        <v>49</v>
      </c>
      <c r="T384" t="str">
        <f t="shared" si="30"/>
        <v>No</v>
      </c>
      <c r="U384" t="str">
        <f t="shared" si="31"/>
        <v>GRR</v>
      </c>
      <c r="V384" t="str">
        <f t="shared" si="32"/>
        <v>Tier 3</v>
      </c>
      <c r="W384" t="str">
        <f t="shared" si="33"/>
        <v>Yes</v>
      </c>
      <c r="X384" t="str">
        <f t="shared" si="34"/>
        <v>Yes</v>
      </c>
      <c r="Y384" t="str">
        <f t="shared" si="35"/>
        <v>Yes</v>
      </c>
      <c r="Z384" t="s">
        <v>212</v>
      </c>
      <c r="AA384"/>
    </row>
    <row r="385" spans="1:27" x14ac:dyDescent="0.25">
      <c r="A385" t="s">
        <v>213</v>
      </c>
      <c r="B385">
        <v>384</v>
      </c>
      <c r="C385" t="s">
        <v>590</v>
      </c>
      <c r="D385" t="s">
        <v>77</v>
      </c>
      <c r="E385" t="s">
        <v>48</v>
      </c>
      <c r="F385" t="s">
        <v>49</v>
      </c>
      <c r="G385" t="s">
        <v>48</v>
      </c>
      <c r="H385" t="s">
        <v>56</v>
      </c>
      <c r="I385" t="s">
        <v>56</v>
      </c>
      <c r="J385" t="s">
        <v>56</v>
      </c>
      <c r="K385" t="s">
        <v>48</v>
      </c>
      <c r="L385" t="s">
        <v>56</v>
      </c>
      <c r="M385" t="s">
        <v>56</v>
      </c>
      <c r="N385" t="s">
        <v>79</v>
      </c>
      <c r="O385" t="s">
        <v>56</v>
      </c>
      <c r="P385" t="s">
        <v>56</v>
      </c>
      <c r="Q385" t="s">
        <v>56</v>
      </c>
      <c r="R385" t="s">
        <v>56</v>
      </c>
      <c r="S385" t="s">
        <v>49</v>
      </c>
      <c r="T385" t="str">
        <f t="shared" si="30"/>
        <v>No</v>
      </c>
      <c r="U385" t="str">
        <f t="shared" si="31"/>
        <v>Non-Lead</v>
      </c>
      <c r="V385" t="str">
        <f t="shared" si="32"/>
        <v>Tier 5</v>
      </c>
      <c r="W385" t="str">
        <f t="shared" si="33"/>
        <v>No</v>
      </c>
      <c r="X385" t="str">
        <f t="shared" si="34"/>
        <v>No</v>
      </c>
      <c r="Y385" t="str">
        <f t="shared" si="35"/>
        <v>No</v>
      </c>
      <c r="Z385" t="s">
        <v>210</v>
      </c>
      <c r="AA385"/>
    </row>
    <row r="386" spans="1:27" x14ac:dyDescent="0.25">
      <c r="A386" t="s">
        <v>213</v>
      </c>
      <c r="B386">
        <v>385</v>
      </c>
      <c r="C386" t="s">
        <v>591</v>
      </c>
      <c r="D386" t="s">
        <v>77</v>
      </c>
      <c r="E386" t="s">
        <v>48</v>
      </c>
      <c r="F386" t="s">
        <v>49</v>
      </c>
      <c r="G386" t="s">
        <v>51</v>
      </c>
      <c r="H386" t="s">
        <v>56</v>
      </c>
      <c r="I386" t="s">
        <v>56</v>
      </c>
      <c r="J386" t="s">
        <v>56</v>
      </c>
      <c r="K386" t="s">
        <v>54</v>
      </c>
      <c r="L386" t="s">
        <v>56</v>
      </c>
      <c r="M386" t="s">
        <v>56</v>
      </c>
      <c r="N386" t="s">
        <v>79</v>
      </c>
      <c r="O386" t="s">
        <v>56</v>
      </c>
      <c r="P386" t="s">
        <v>56</v>
      </c>
      <c r="Q386" t="s">
        <v>56</v>
      </c>
      <c r="R386" t="s">
        <v>56</v>
      </c>
      <c r="S386" t="s">
        <v>49</v>
      </c>
      <c r="T386" t="str">
        <f t="shared" si="30"/>
        <v>No</v>
      </c>
      <c r="U386" t="str">
        <f t="shared" si="31"/>
        <v>Non-Lead</v>
      </c>
      <c r="V386" t="str">
        <f t="shared" si="32"/>
        <v>Tier 5</v>
      </c>
      <c r="W386" t="str">
        <f t="shared" si="33"/>
        <v>No</v>
      </c>
      <c r="X386" t="str">
        <f t="shared" si="34"/>
        <v>No</v>
      </c>
      <c r="Y386" t="str">
        <f t="shared" si="35"/>
        <v>No</v>
      </c>
      <c r="Z386" t="s">
        <v>210</v>
      </c>
      <c r="AA386"/>
    </row>
    <row r="387" spans="1:27" x14ac:dyDescent="0.25">
      <c r="A387" t="s">
        <v>213</v>
      </c>
      <c r="B387">
        <v>386</v>
      </c>
      <c r="C387" t="s">
        <v>592</v>
      </c>
      <c r="D387" t="s">
        <v>54</v>
      </c>
      <c r="E387" t="s">
        <v>48</v>
      </c>
      <c r="F387" t="s">
        <v>49</v>
      </c>
      <c r="G387" t="s">
        <v>54</v>
      </c>
      <c r="H387" t="s">
        <v>56</v>
      </c>
      <c r="I387" t="s">
        <v>56</v>
      </c>
      <c r="J387" t="s">
        <v>56</v>
      </c>
      <c r="K387" t="s">
        <v>48</v>
      </c>
      <c r="L387" t="s">
        <v>50</v>
      </c>
      <c r="M387" t="s">
        <v>56</v>
      </c>
      <c r="N387" t="s">
        <v>52</v>
      </c>
      <c r="O387" t="s">
        <v>49</v>
      </c>
      <c r="P387" t="s">
        <v>48</v>
      </c>
      <c r="Q387" t="s">
        <v>54</v>
      </c>
      <c r="R387" t="s">
        <v>55</v>
      </c>
      <c r="S387" t="s">
        <v>49</v>
      </c>
      <c r="T387" t="str">
        <f t="shared" ref="T387:T450" si="36">IF((OR(E387="Lead",E387="", E387="Unknown")),"Yes","No")</f>
        <v>No</v>
      </c>
      <c r="U387" t="str">
        <f t="shared" ref="U387:U450" si="37">IF((OR(G387="Lead")),"Lead",IF((OR(K387="Lead")),"Lead",IF((OR((AND(G387="Galvanized Steel",F387="Yes")),(AND(G387="Galvanized Steel",F387="Unknown")),(AND(G387="Galvanized Steel",F387="")))),"GRR",IF((OR((AND(K387="Galvanized Steel",F387="Yes")),(AND(K387="Galvanized Steel",F387="Unknown")),(AND(K387="Galvanized Steel",F387="")))),"GRR",IF((OR((AND(K387="Galvanized Steel",H387="Yes")),(AND(K387="Galvanized Steel",H387="Unknown")),(AND(H387="Galvanized Steel",F387="")))),"GRR",IF((OR(G387="",G387="Unknown")),"Unknown",IF((OR(K387="",K387="Unknown")),"Unknown","Non-Lead")))))))</f>
        <v>Non-Lead</v>
      </c>
      <c r="V387" t="str">
        <f t="shared" ref="V387:V450" si="38">IF((AND(N387="Single Family",U387="Lead")),"Tier 1",IF((AND(N387="Multi-Family",U387="Lead")),"Tier 2",IF(U387="GRR","Tier 3",IF(OR((AND(N387="Single Family",R387="Before 1989",OR(P387="Copper",Q387="Copper"))),(AND(N387="Single Family",OR(P387="Copper Pipe with Lead Solder",Q387="Copper Pipe with Lead Solder")))),"Tier 4","Tier 5"))))</f>
        <v>Tier 4</v>
      </c>
      <c r="W387" t="str">
        <f t="shared" ref="W387:W450" si="39">IF((OR(U387="Lead",U387="GRR")),"Yes","No")</f>
        <v>No</v>
      </c>
      <c r="X387" t="str">
        <f t="shared" ref="X387:X450" si="40">IF((OR(U387="Lead",U387="GRR")),"Yes",IF((OR(E387="Yes",E387="",E387="Unknown")),"Yes","No"))</f>
        <v>No</v>
      </c>
      <c r="Y387" t="str">
        <f t="shared" ref="Y387:Y450" si="41">IF(X387="Yes", "Yes", "No")</f>
        <v>No</v>
      </c>
      <c r="Z387" t="s">
        <v>212</v>
      </c>
      <c r="AA387"/>
    </row>
    <row r="388" spans="1:27" x14ac:dyDescent="0.25">
      <c r="A388" t="s">
        <v>213</v>
      </c>
      <c r="B388">
        <v>387</v>
      </c>
      <c r="C388" t="s">
        <v>593</v>
      </c>
      <c r="D388" t="s">
        <v>77</v>
      </c>
      <c r="E388" t="s">
        <v>56</v>
      </c>
      <c r="F388" t="s">
        <v>49</v>
      </c>
      <c r="G388" t="s">
        <v>54</v>
      </c>
      <c r="H388" t="s">
        <v>56</v>
      </c>
      <c r="I388" t="s">
        <v>56</v>
      </c>
      <c r="J388" t="s">
        <v>56</v>
      </c>
      <c r="K388" t="s">
        <v>54</v>
      </c>
      <c r="L388" t="s">
        <v>56</v>
      </c>
      <c r="M388" t="s">
        <v>56</v>
      </c>
      <c r="N388" t="s">
        <v>52</v>
      </c>
      <c r="O388" t="s">
        <v>56</v>
      </c>
      <c r="P388" t="s">
        <v>56</v>
      </c>
      <c r="Q388" t="s">
        <v>56</v>
      </c>
      <c r="R388" t="s">
        <v>56</v>
      </c>
      <c r="S388" t="s">
        <v>49</v>
      </c>
      <c r="T388" t="str">
        <f t="shared" si="36"/>
        <v>Yes</v>
      </c>
      <c r="U388" t="str">
        <f t="shared" si="37"/>
        <v>Non-Lead</v>
      </c>
      <c r="V388" t="str">
        <f t="shared" si="38"/>
        <v>Tier 5</v>
      </c>
      <c r="W388" t="str">
        <f t="shared" si="39"/>
        <v>No</v>
      </c>
      <c r="X388" t="str">
        <f t="shared" si="40"/>
        <v>Yes</v>
      </c>
      <c r="Y388" t="str">
        <f t="shared" si="41"/>
        <v>Yes</v>
      </c>
      <c r="Z388" t="s">
        <v>212</v>
      </c>
      <c r="AA388"/>
    </row>
    <row r="389" spans="1:27" x14ac:dyDescent="0.25">
      <c r="A389" t="s">
        <v>213</v>
      </c>
      <c r="B389">
        <v>388</v>
      </c>
      <c r="C389" t="s">
        <v>594</v>
      </c>
      <c r="D389" t="s">
        <v>77</v>
      </c>
      <c r="E389" t="s">
        <v>56</v>
      </c>
      <c r="F389" t="s">
        <v>49</v>
      </c>
      <c r="G389" t="s">
        <v>54</v>
      </c>
      <c r="H389" t="s">
        <v>56</v>
      </c>
      <c r="I389" t="s">
        <v>56</v>
      </c>
      <c r="J389" t="s">
        <v>56</v>
      </c>
      <c r="K389" t="s">
        <v>48</v>
      </c>
      <c r="L389" t="s">
        <v>56</v>
      </c>
      <c r="M389" t="s">
        <v>56</v>
      </c>
      <c r="N389" t="s">
        <v>52</v>
      </c>
      <c r="O389" t="s">
        <v>56</v>
      </c>
      <c r="P389" t="s">
        <v>56</v>
      </c>
      <c r="Q389" t="s">
        <v>56</v>
      </c>
      <c r="R389" t="s">
        <v>56</v>
      </c>
      <c r="S389" t="s">
        <v>49</v>
      </c>
      <c r="T389" t="str">
        <f t="shared" si="36"/>
        <v>Yes</v>
      </c>
      <c r="U389" t="str">
        <f t="shared" si="37"/>
        <v>Non-Lead</v>
      </c>
      <c r="V389" t="str">
        <f t="shared" si="38"/>
        <v>Tier 5</v>
      </c>
      <c r="W389" t="str">
        <f t="shared" si="39"/>
        <v>No</v>
      </c>
      <c r="X389" t="str">
        <f t="shared" si="40"/>
        <v>Yes</v>
      </c>
      <c r="Y389" t="str">
        <f t="shared" si="41"/>
        <v>Yes</v>
      </c>
      <c r="Z389" t="s">
        <v>212</v>
      </c>
      <c r="AA389"/>
    </row>
    <row r="390" spans="1:27" x14ac:dyDescent="0.25">
      <c r="A390" t="s">
        <v>213</v>
      </c>
      <c r="B390">
        <v>389</v>
      </c>
      <c r="C390" t="s">
        <v>595</v>
      </c>
      <c r="D390" t="s">
        <v>77</v>
      </c>
      <c r="E390" t="s">
        <v>56</v>
      </c>
      <c r="F390" t="s">
        <v>49</v>
      </c>
      <c r="G390" t="s">
        <v>54</v>
      </c>
      <c r="H390" t="s">
        <v>56</v>
      </c>
      <c r="I390" t="s">
        <v>56</v>
      </c>
      <c r="J390" t="s">
        <v>56</v>
      </c>
      <c r="K390" t="s">
        <v>48</v>
      </c>
      <c r="L390" t="s">
        <v>50</v>
      </c>
      <c r="M390" t="s">
        <v>56</v>
      </c>
      <c r="N390" t="s">
        <v>52</v>
      </c>
      <c r="O390" t="s">
        <v>49</v>
      </c>
      <c r="P390" t="s">
        <v>60</v>
      </c>
      <c r="Q390" t="s">
        <v>56</v>
      </c>
      <c r="R390" t="s">
        <v>80</v>
      </c>
      <c r="S390" t="s">
        <v>49</v>
      </c>
      <c r="T390" t="str">
        <f t="shared" si="36"/>
        <v>Yes</v>
      </c>
      <c r="U390" t="str">
        <f t="shared" si="37"/>
        <v>Non-Lead</v>
      </c>
      <c r="V390" t="str">
        <f t="shared" si="38"/>
        <v>Tier 5</v>
      </c>
      <c r="W390" t="str">
        <f t="shared" si="39"/>
        <v>No</v>
      </c>
      <c r="X390" t="str">
        <f t="shared" si="40"/>
        <v>Yes</v>
      </c>
      <c r="Y390" t="str">
        <f t="shared" si="41"/>
        <v>Yes</v>
      </c>
      <c r="Z390" t="s">
        <v>212</v>
      </c>
      <c r="AA390"/>
    </row>
    <row r="391" spans="1:27" x14ac:dyDescent="0.25">
      <c r="A391" t="s">
        <v>213</v>
      </c>
      <c r="B391">
        <v>390</v>
      </c>
      <c r="C391" t="s">
        <v>596</v>
      </c>
      <c r="D391" t="s">
        <v>77</v>
      </c>
      <c r="E391" t="s">
        <v>56</v>
      </c>
      <c r="F391" t="s">
        <v>49</v>
      </c>
      <c r="G391" t="s">
        <v>54</v>
      </c>
      <c r="H391" t="s">
        <v>56</v>
      </c>
      <c r="I391" t="s">
        <v>56</v>
      </c>
      <c r="J391" t="s">
        <v>56</v>
      </c>
      <c r="K391" t="s">
        <v>60</v>
      </c>
      <c r="L391" t="s">
        <v>50</v>
      </c>
      <c r="M391" t="s">
        <v>56</v>
      </c>
      <c r="N391" t="s">
        <v>52</v>
      </c>
      <c r="O391" t="s">
        <v>49</v>
      </c>
      <c r="P391" t="s">
        <v>60</v>
      </c>
      <c r="Q391" t="s">
        <v>56</v>
      </c>
      <c r="R391" t="s">
        <v>80</v>
      </c>
      <c r="S391" t="s">
        <v>49</v>
      </c>
      <c r="T391" t="str">
        <f t="shared" si="36"/>
        <v>Yes</v>
      </c>
      <c r="U391" t="str">
        <f t="shared" si="37"/>
        <v>Non-Lead</v>
      </c>
      <c r="V391" t="str">
        <f t="shared" si="38"/>
        <v>Tier 5</v>
      </c>
      <c r="W391" t="str">
        <f t="shared" si="39"/>
        <v>No</v>
      </c>
      <c r="X391" t="str">
        <f t="shared" si="40"/>
        <v>Yes</v>
      </c>
      <c r="Y391" t="str">
        <f t="shared" si="41"/>
        <v>Yes</v>
      </c>
      <c r="Z391" t="s">
        <v>212</v>
      </c>
      <c r="AA391"/>
    </row>
    <row r="392" spans="1:27" x14ac:dyDescent="0.25">
      <c r="A392" t="s">
        <v>213</v>
      </c>
      <c r="B392">
        <v>391</v>
      </c>
      <c r="C392" t="s">
        <v>597</v>
      </c>
      <c r="D392" t="s">
        <v>77</v>
      </c>
      <c r="E392" t="s">
        <v>56</v>
      </c>
      <c r="F392" t="s">
        <v>49</v>
      </c>
      <c r="G392" t="s">
        <v>54</v>
      </c>
      <c r="H392" t="s">
        <v>56</v>
      </c>
      <c r="I392" t="s">
        <v>56</v>
      </c>
      <c r="J392" t="s">
        <v>56</v>
      </c>
      <c r="K392" t="s">
        <v>48</v>
      </c>
      <c r="L392" t="s">
        <v>56</v>
      </c>
      <c r="M392" t="s">
        <v>56</v>
      </c>
      <c r="N392" t="s">
        <v>52</v>
      </c>
      <c r="O392" t="s">
        <v>56</v>
      </c>
      <c r="P392" t="s">
        <v>56</v>
      </c>
      <c r="Q392" t="s">
        <v>56</v>
      </c>
      <c r="R392" t="s">
        <v>56</v>
      </c>
      <c r="S392" t="s">
        <v>49</v>
      </c>
      <c r="T392" t="str">
        <f t="shared" si="36"/>
        <v>Yes</v>
      </c>
      <c r="U392" t="str">
        <f t="shared" si="37"/>
        <v>Non-Lead</v>
      </c>
      <c r="V392" t="str">
        <f t="shared" si="38"/>
        <v>Tier 5</v>
      </c>
      <c r="W392" t="str">
        <f t="shared" si="39"/>
        <v>No</v>
      </c>
      <c r="X392" t="str">
        <f t="shared" si="40"/>
        <v>Yes</v>
      </c>
      <c r="Y392" t="str">
        <f t="shared" si="41"/>
        <v>Yes</v>
      </c>
      <c r="Z392" t="s">
        <v>212</v>
      </c>
      <c r="AA392"/>
    </row>
    <row r="393" spans="1:27" x14ac:dyDescent="0.25">
      <c r="A393" t="s">
        <v>213</v>
      </c>
      <c r="B393">
        <v>392</v>
      </c>
      <c r="C393" t="s">
        <v>598</v>
      </c>
      <c r="D393" t="s">
        <v>82</v>
      </c>
      <c r="E393" t="s">
        <v>56</v>
      </c>
      <c r="F393" t="s">
        <v>49</v>
      </c>
      <c r="G393" t="s">
        <v>54</v>
      </c>
      <c r="H393" t="s">
        <v>56</v>
      </c>
      <c r="I393" t="s">
        <v>56</v>
      </c>
      <c r="J393" t="s">
        <v>56</v>
      </c>
      <c r="K393" t="s">
        <v>48</v>
      </c>
      <c r="L393" t="s">
        <v>50</v>
      </c>
      <c r="M393" t="s">
        <v>56</v>
      </c>
      <c r="N393" t="s">
        <v>52</v>
      </c>
      <c r="O393" t="s">
        <v>49</v>
      </c>
      <c r="P393" t="s">
        <v>48</v>
      </c>
      <c r="Q393" t="s">
        <v>56</v>
      </c>
      <c r="R393" t="s">
        <v>55</v>
      </c>
      <c r="S393" t="s">
        <v>49</v>
      </c>
      <c r="T393" t="str">
        <f t="shared" si="36"/>
        <v>Yes</v>
      </c>
      <c r="U393" t="str">
        <f t="shared" si="37"/>
        <v>Non-Lead</v>
      </c>
      <c r="V393" t="str">
        <f t="shared" si="38"/>
        <v>Tier 4</v>
      </c>
      <c r="W393" t="str">
        <f t="shared" si="39"/>
        <v>No</v>
      </c>
      <c r="X393" t="str">
        <f t="shared" si="40"/>
        <v>Yes</v>
      </c>
      <c r="Y393" t="str">
        <f t="shared" si="41"/>
        <v>Yes</v>
      </c>
      <c r="Z393" t="s">
        <v>212</v>
      </c>
      <c r="AA393"/>
    </row>
    <row r="394" spans="1:27" x14ac:dyDescent="0.25">
      <c r="A394" t="s">
        <v>213</v>
      </c>
      <c r="B394">
        <v>393</v>
      </c>
      <c r="C394" t="s">
        <v>599</v>
      </c>
      <c r="D394" t="s">
        <v>77</v>
      </c>
      <c r="E394" t="s">
        <v>56</v>
      </c>
      <c r="F394" t="s">
        <v>49</v>
      </c>
      <c r="G394" t="s">
        <v>54</v>
      </c>
      <c r="H394" t="s">
        <v>56</v>
      </c>
      <c r="I394" t="s">
        <v>56</v>
      </c>
      <c r="J394" t="s">
        <v>56</v>
      </c>
      <c r="K394" t="s">
        <v>51</v>
      </c>
      <c r="L394" t="s">
        <v>56</v>
      </c>
      <c r="M394" t="s">
        <v>56</v>
      </c>
      <c r="N394" t="s">
        <v>52</v>
      </c>
      <c r="O394" t="s">
        <v>56</v>
      </c>
      <c r="P394" t="s">
        <v>54</v>
      </c>
      <c r="Q394" t="s">
        <v>56</v>
      </c>
      <c r="R394" t="s">
        <v>56</v>
      </c>
      <c r="S394" t="s">
        <v>49</v>
      </c>
      <c r="T394" t="str">
        <f t="shared" si="36"/>
        <v>Yes</v>
      </c>
      <c r="U394" t="str">
        <f t="shared" si="37"/>
        <v>GRR</v>
      </c>
      <c r="V394" t="str">
        <f t="shared" si="38"/>
        <v>Tier 3</v>
      </c>
      <c r="W394" t="str">
        <f t="shared" si="39"/>
        <v>Yes</v>
      </c>
      <c r="X394" t="str">
        <f t="shared" si="40"/>
        <v>Yes</v>
      </c>
      <c r="Y394" t="str">
        <f t="shared" si="41"/>
        <v>Yes</v>
      </c>
      <c r="Z394" t="s">
        <v>212</v>
      </c>
      <c r="AA394"/>
    </row>
    <row r="395" spans="1:27" x14ac:dyDescent="0.25">
      <c r="A395" t="s">
        <v>213</v>
      </c>
      <c r="B395">
        <v>394</v>
      </c>
      <c r="C395" t="s">
        <v>600</v>
      </c>
      <c r="D395" t="s">
        <v>82</v>
      </c>
      <c r="E395" t="s">
        <v>56</v>
      </c>
      <c r="F395" t="s">
        <v>49</v>
      </c>
      <c r="G395" t="s">
        <v>54</v>
      </c>
      <c r="H395" t="s">
        <v>56</v>
      </c>
      <c r="I395" t="s">
        <v>56</v>
      </c>
      <c r="J395" t="s">
        <v>56</v>
      </c>
      <c r="K395" t="s">
        <v>60</v>
      </c>
      <c r="L395" t="s">
        <v>56</v>
      </c>
      <c r="M395" t="s">
        <v>56</v>
      </c>
      <c r="N395" t="s">
        <v>52</v>
      </c>
      <c r="O395" t="s">
        <v>49</v>
      </c>
      <c r="P395" t="s">
        <v>60</v>
      </c>
      <c r="Q395" t="s">
        <v>60</v>
      </c>
      <c r="R395" t="s">
        <v>80</v>
      </c>
      <c r="S395" t="s">
        <v>49</v>
      </c>
      <c r="T395" t="str">
        <f t="shared" si="36"/>
        <v>Yes</v>
      </c>
      <c r="U395" t="str">
        <f t="shared" si="37"/>
        <v>Non-Lead</v>
      </c>
      <c r="V395" t="str">
        <f t="shared" si="38"/>
        <v>Tier 5</v>
      </c>
      <c r="W395" t="str">
        <f t="shared" si="39"/>
        <v>No</v>
      </c>
      <c r="X395" t="str">
        <f t="shared" si="40"/>
        <v>Yes</v>
      </c>
      <c r="Y395" t="str">
        <f t="shared" si="41"/>
        <v>Yes</v>
      </c>
      <c r="Z395" t="s">
        <v>212</v>
      </c>
      <c r="AA395"/>
    </row>
    <row r="396" spans="1:27" x14ac:dyDescent="0.25">
      <c r="A396" t="s">
        <v>213</v>
      </c>
      <c r="B396">
        <v>395</v>
      </c>
      <c r="C396" t="s">
        <v>207</v>
      </c>
      <c r="D396" t="s">
        <v>54</v>
      </c>
      <c r="E396" t="s">
        <v>56</v>
      </c>
      <c r="F396" t="s">
        <v>49</v>
      </c>
      <c r="G396" t="s">
        <v>54</v>
      </c>
      <c r="H396" t="s">
        <v>56</v>
      </c>
      <c r="I396" t="s">
        <v>56</v>
      </c>
      <c r="J396" t="s">
        <v>56</v>
      </c>
      <c r="K396" t="s">
        <v>54</v>
      </c>
      <c r="L396" t="s">
        <v>56</v>
      </c>
      <c r="M396" t="s">
        <v>56</v>
      </c>
      <c r="N396" t="s">
        <v>79</v>
      </c>
      <c r="O396" t="s">
        <v>56</v>
      </c>
      <c r="P396" t="s">
        <v>56</v>
      </c>
      <c r="Q396" t="s">
        <v>56</v>
      </c>
      <c r="R396" t="s">
        <v>56</v>
      </c>
      <c r="S396" t="s">
        <v>49</v>
      </c>
      <c r="T396" t="str">
        <f t="shared" si="36"/>
        <v>Yes</v>
      </c>
      <c r="U396" t="str">
        <f t="shared" si="37"/>
        <v>Non-Lead</v>
      </c>
      <c r="V396" t="str">
        <f t="shared" si="38"/>
        <v>Tier 5</v>
      </c>
      <c r="W396" t="str">
        <f t="shared" si="39"/>
        <v>No</v>
      </c>
      <c r="X396" t="str">
        <f t="shared" si="40"/>
        <v>Yes</v>
      </c>
      <c r="Y396" t="str">
        <f t="shared" si="41"/>
        <v>Yes</v>
      </c>
      <c r="Z396" t="s">
        <v>212</v>
      </c>
      <c r="AA396"/>
    </row>
    <row r="397" spans="1:27" x14ac:dyDescent="0.25">
      <c r="A397" t="s">
        <v>213</v>
      </c>
      <c r="B397">
        <v>396</v>
      </c>
      <c r="C397" t="s">
        <v>601</v>
      </c>
      <c r="D397" t="s">
        <v>77</v>
      </c>
      <c r="E397" t="s">
        <v>56</v>
      </c>
      <c r="F397" t="s">
        <v>49</v>
      </c>
      <c r="G397" t="s">
        <v>54</v>
      </c>
      <c r="H397" t="s">
        <v>56</v>
      </c>
      <c r="I397" t="s">
        <v>56</v>
      </c>
      <c r="J397" t="s">
        <v>56</v>
      </c>
      <c r="K397" t="s">
        <v>51</v>
      </c>
      <c r="L397" t="s">
        <v>56</v>
      </c>
      <c r="M397" t="s">
        <v>56</v>
      </c>
      <c r="N397" t="s">
        <v>52</v>
      </c>
      <c r="O397" t="s">
        <v>56</v>
      </c>
      <c r="P397" t="s">
        <v>54</v>
      </c>
      <c r="Q397" t="s">
        <v>56</v>
      </c>
      <c r="R397" t="s">
        <v>56</v>
      </c>
      <c r="S397" t="s">
        <v>49</v>
      </c>
      <c r="T397" t="str">
        <f t="shared" si="36"/>
        <v>Yes</v>
      </c>
      <c r="U397" t="str">
        <f t="shared" si="37"/>
        <v>GRR</v>
      </c>
      <c r="V397" t="str">
        <f t="shared" si="38"/>
        <v>Tier 3</v>
      </c>
      <c r="W397" t="str">
        <f t="shared" si="39"/>
        <v>Yes</v>
      </c>
      <c r="X397" t="str">
        <f t="shared" si="40"/>
        <v>Yes</v>
      </c>
      <c r="Y397" t="str">
        <f t="shared" si="41"/>
        <v>Yes</v>
      </c>
      <c r="Z397" t="s">
        <v>212</v>
      </c>
      <c r="AA397"/>
    </row>
    <row r="398" spans="1:27" x14ac:dyDescent="0.25">
      <c r="A398" t="s">
        <v>213</v>
      </c>
      <c r="B398">
        <v>397</v>
      </c>
      <c r="C398" t="s">
        <v>602</v>
      </c>
      <c r="D398" t="s">
        <v>77</v>
      </c>
      <c r="E398" t="s">
        <v>56</v>
      </c>
      <c r="F398" t="s">
        <v>49</v>
      </c>
      <c r="G398" t="s">
        <v>54</v>
      </c>
      <c r="H398" t="s">
        <v>56</v>
      </c>
      <c r="I398" t="s">
        <v>56</v>
      </c>
      <c r="J398" t="s">
        <v>56</v>
      </c>
      <c r="K398" t="s">
        <v>60</v>
      </c>
      <c r="L398" t="s">
        <v>56</v>
      </c>
      <c r="M398" t="s">
        <v>56</v>
      </c>
      <c r="N398" t="s">
        <v>52</v>
      </c>
      <c r="O398" t="s">
        <v>56</v>
      </c>
      <c r="P398" t="s">
        <v>56</v>
      </c>
      <c r="Q398" t="s">
        <v>56</v>
      </c>
      <c r="R398" t="s">
        <v>56</v>
      </c>
      <c r="S398" t="s">
        <v>49</v>
      </c>
      <c r="T398" t="str">
        <f t="shared" si="36"/>
        <v>Yes</v>
      </c>
      <c r="U398" t="str">
        <f t="shared" si="37"/>
        <v>Non-Lead</v>
      </c>
      <c r="V398" t="str">
        <f t="shared" si="38"/>
        <v>Tier 5</v>
      </c>
      <c r="W398" t="str">
        <f t="shared" si="39"/>
        <v>No</v>
      </c>
      <c r="X398" t="str">
        <f t="shared" si="40"/>
        <v>Yes</v>
      </c>
      <c r="Y398" t="str">
        <f t="shared" si="41"/>
        <v>Yes</v>
      </c>
      <c r="Z398" t="s">
        <v>212</v>
      </c>
      <c r="AA398"/>
    </row>
    <row r="399" spans="1:27" x14ac:dyDescent="0.25">
      <c r="A399" t="s">
        <v>213</v>
      </c>
      <c r="B399">
        <v>398</v>
      </c>
      <c r="C399" t="s">
        <v>603</v>
      </c>
      <c r="D399" t="s">
        <v>77</v>
      </c>
      <c r="E399" t="s">
        <v>56</v>
      </c>
      <c r="F399" t="s">
        <v>49</v>
      </c>
      <c r="G399" t="s">
        <v>54</v>
      </c>
      <c r="H399" t="s">
        <v>56</v>
      </c>
      <c r="I399" t="s">
        <v>56</v>
      </c>
      <c r="J399" t="s">
        <v>56</v>
      </c>
      <c r="K399" t="s">
        <v>54</v>
      </c>
      <c r="L399" t="s">
        <v>56</v>
      </c>
      <c r="M399" t="s">
        <v>56</v>
      </c>
      <c r="N399" t="s">
        <v>52</v>
      </c>
      <c r="O399" t="s">
        <v>56</v>
      </c>
      <c r="P399" t="s">
        <v>56</v>
      </c>
      <c r="Q399" t="s">
        <v>56</v>
      </c>
      <c r="R399" t="s">
        <v>56</v>
      </c>
      <c r="S399" t="s">
        <v>49</v>
      </c>
      <c r="T399" t="str">
        <f t="shared" si="36"/>
        <v>Yes</v>
      </c>
      <c r="U399" t="str">
        <f t="shared" si="37"/>
        <v>Non-Lead</v>
      </c>
      <c r="V399" t="str">
        <f t="shared" si="38"/>
        <v>Tier 5</v>
      </c>
      <c r="W399" t="str">
        <f t="shared" si="39"/>
        <v>No</v>
      </c>
      <c r="X399" t="str">
        <f t="shared" si="40"/>
        <v>Yes</v>
      </c>
      <c r="Y399" t="str">
        <f t="shared" si="41"/>
        <v>Yes</v>
      </c>
      <c r="Z399" t="s">
        <v>212</v>
      </c>
      <c r="AA399"/>
    </row>
    <row r="400" spans="1:27" x14ac:dyDescent="0.25">
      <c r="A400" t="s">
        <v>213</v>
      </c>
      <c r="B400">
        <v>399</v>
      </c>
      <c r="C400" t="s">
        <v>604</v>
      </c>
      <c r="D400" t="s">
        <v>77</v>
      </c>
      <c r="E400" t="s">
        <v>56</v>
      </c>
      <c r="F400" t="s">
        <v>49</v>
      </c>
      <c r="G400" t="s">
        <v>54</v>
      </c>
      <c r="H400" t="s">
        <v>56</v>
      </c>
      <c r="I400" t="s">
        <v>56</v>
      </c>
      <c r="J400" t="s">
        <v>56</v>
      </c>
      <c r="K400" t="s">
        <v>48</v>
      </c>
      <c r="L400" t="s">
        <v>56</v>
      </c>
      <c r="M400" t="s">
        <v>56</v>
      </c>
      <c r="N400" t="s">
        <v>52</v>
      </c>
      <c r="O400" t="s">
        <v>56</v>
      </c>
      <c r="P400" t="s">
        <v>56</v>
      </c>
      <c r="Q400" t="s">
        <v>56</v>
      </c>
      <c r="R400" t="s">
        <v>56</v>
      </c>
      <c r="S400" t="s">
        <v>49</v>
      </c>
      <c r="T400" t="str">
        <f t="shared" si="36"/>
        <v>Yes</v>
      </c>
      <c r="U400" t="str">
        <f t="shared" si="37"/>
        <v>Non-Lead</v>
      </c>
      <c r="V400" t="str">
        <f t="shared" si="38"/>
        <v>Tier 5</v>
      </c>
      <c r="W400" t="str">
        <f t="shared" si="39"/>
        <v>No</v>
      </c>
      <c r="X400" t="str">
        <f t="shared" si="40"/>
        <v>Yes</v>
      </c>
      <c r="Y400" t="str">
        <f t="shared" si="41"/>
        <v>Yes</v>
      </c>
      <c r="Z400" t="s">
        <v>212</v>
      </c>
      <c r="AA400"/>
    </row>
    <row r="401" spans="1:27" x14ac:dyDescent="0.25">
      <c r="A401" t="s">
        <v>213</v>
      </c>
      <c r="B401">
        <v>400</v>
      </c>
      <c r="C401" t="s">
        <v>605</v>
      </c>
      <c r="D401" t="s">
        <v>77</v>
      </c>
      <c r="E401" t="s">
        <v>56</v>
      </c>
      <c r="F401" t="s">
        <v>49</v>
      </c>
      <c r="G401" t="s">
        <v>54</v>
      </c>
      <c r="H401" t="s">
        <v>56</v>
      </c>
      <c r="I401" t="s">
        <v>56</v>
      </c>
      <c r="J401" t="s">
        <v>56</v>
      </c>
      <c r="K401" t="s">
        <v>48</v>
      </c>
      <c r="L401" t="s">
        <v>56</v>
      </c>
      <c r="M401" t="s">
        <v>56</v>
      </c>
      <c r="N401" t="s">
        <v>52</v>
      </c>
      <c r="O401" t="s">
        <v>56</v>
      </c>
      <c r="P401" t="s">
        <v>56</v>
      </c>
      <c r="Q401" t="s">
        <v>56</v>
      </c>
      <c r="R401" t="s">
        <v>56</v>
      </c>
      <c r="S401" t="s">
        <v>49</v>
      </c>
      <c r="T401" t="str">
        <f t="shared" si="36"/>
        <v>Yes</v>
      </c>
      <c r="U401" t="str">
        <f t="shared" si="37"/>
        <v>Non-Lead</v>
      </c>
      <c r="V401" t="str">
        <f t="shared" si="38"/>
        <v>Tier 5</v>
      </c>
      <c r="W401" t="str">
        <f t="shared" si="39"/>
        <v>No</v>
      </c>
      <c r="X401" t="str">
        <f t="shared" si="40"/>
        <v>Yes</v>
      </c>
      <c r="Y401" t="str">
        <f t="shared" si="41"/>
        <v>Yes</v>
      </c>
      <c r="Z401" t="s">
        <v>212</v>
      </c>
      <c r="AA401"/>
    </row>
    <row r="402" spans="1:27" x14ac:dyDescent="0.25">
      <c r="A402" t="s">
        <v>213</v>
      </c>
      <c r="B402">
        <v>401</v>
      </c>
      <c r="C402" t="s">
        <v>606</v>
      </c>
      <c r="D402" t="s">
        <v>77</v>
      </c>
      <c r="E402" t="s">
        <v>56</v>
      </c>
      <c r="F402" t="s">
        <v>49</v>
      </c>
      <c r="G402" t="s">
        <v>54</v>
      </c>
      <c r="H402" t="s">
        <v>56</v>
      </c>
      <c r="I402" t="s">
        <v>56</v>
      </c>
      <c r="J402" t="s">
        <v>56</v>
      </c>
      <c r="K402" t="s">
        <v>48</v>
      </c>
      <c r="L402" t="s">
        <v>56</v>
      </c>
      <c r="M402" t="s">
        <v>56</v>
      </c>
      <c r="N402" t="s">
        <v>59</v>
      </c>
      <c r="O402" t="s">
        <v>56</v>
      </c>
      <c r="P402" t="s">
        <v>56</v>
      </c>
      <c r="Q402" t="s">
        <v>56</v>
      </c>
      <c r="R402" t="s">
        <v>56</v>
      </c>
      <c r="S402" t="s">
        <v>49</v>
      </c>
      <c r="T402" t="str">
        <f t="shared" si="36"/>
        <v>Yes</v>
      </c>
      <c r="U402" t="str">
        <f t="shared" si="37"/>
        <v>Non-Lead</v>
      </c>
      <c r="V402" t="str">
        <f t="shared" si="38"/>
        <v>Tier 5</v>
      </c>
      <c r="W402" t="str">
        <f t="shared" si="39"/>
        <v>No</v>
      </c>
      <c r="X402" t="str">
        <f t="shared" si="40"/>
        <v>Yes</v>
      </c>
      <c r="Y402" t="str">
        <f t="shared" si="41"/>
        <v>Yes</v>
      </c>
      <c r="Z402" t="s">
        <v>212</v>
      </c>
      <c r="AA402"/>
    </row>
    <row r="403" spans="1:27" x14ac:dyDescent="0.25">
      <c r="A403" t="s">
        <v>213</v>
      </c>
      <c r="B403">
        <v>402</v>
      </c>
      <c r="C403" t="s">
        <v>607</v>
      </c>
      <c r="D403" t="s">
        <v>77</v>
      </c>
      <c r="E403" t="s">
        <v>56</v>
      </c>
      <c r="F403" t="s">
        <v>49</v>
      </c>
      <c r="G403" t="s">
        <v>54</v>
      </c>
      <c r="H403" t="s">
        <v>56</v>
      </c>
      <c r="I403" t="s">
        <v>56</v>
      </c>
      <c r="J403" t="s">
        <v>56</v>
      </c>
      <c r="K403" t="s">
        <v>60</v>
      </c>
      <c r="L403" t="s">
        <v>83</v>
      </c>
      <c r="M403" t="s">
        <v>56</v>
      </c>
      <c r="N403" t="s">
        <v>52</v>
      </c>
      <c r="O403" t="s">
        <v>49</v>
      </c>
      <c r="P403" t="s">
        <v>60</v>
      </c>
      <c r="Q403" t="s">
        <v>60</v>
      </c>
      <c r="R403" t="s">
        <v>56</v>
      </c>
      <c r="S403" t="s">
        <v>49</v>
      </c>
      <c r="T403" t="str">
        <f t="shared" si="36"/>
        <v>Yes</v>
      </c>
      <c r="U403" t="str">
        <f t="shared" si="37"/>
        <v>Non-Lead</v>
      </c>
      <c r="V403" t="str">
        <f t="shared" si="38"/>
        <v>Tier 5</v>
      </c>
      <c r="W403" t="str">
        <f t="shared" si="39"/>
        <v>No</v>
      </c>
      <c r="X403" t="str">
        <f t="shared" si="40"/>
        <v>Yes</v>
      </c>
      <c r="Y403" t="str">
        <f t="shared" si="41"/>
        <v>Yes</v>
      </c>
      <c r="Z403" t="s">
        <v>212</v>
      </c>
      <c r="AA403"/>
    </row>
    <row r="404" spans="1:27" x14ac:dyDescent="0.25">
      <c r="A404" t="s">
        <v>213</v>
      </c>
      <c r="B404">
        <v>403</v>
      </c>
      <c r="C404" t="s">
        <v>608</v>
      </c>
      <c r="D404" t="s">
        <v>77</v>
      </c>
      <c r="E404" t="s">
        <v>56</v>
      </c>
      <c r="F404" t="s">
        <v>49</v>
      </c>
      <c r="G404" t="s">
        <v>54</v>
      </c>
      <c r="H404" t="s">
        <v>56</v>
      </c>
      <c r="I404" t="s">
        <v>56</v>
      </c>
      <c r="J404" t="s">
        <v>56</v>
      </c>
      <c r="K404" t="s">
        <v>48</v>
      </c>
      <c r="L404" t="s">
        <v>56</v>
      </c>
      <c r="M404" t="s">
        <v>56</v>
      </c>
      <c r="N404" t="s">
        <v>52</v>
      </c>
      <c r="O404" t="s">
        <v>56</v>
      </c>
      <c r="P404" t="s">
        <v>56</v>
      </c>
      <c r="Q404" t="s">
        <v>56</v>
      </c>
      <c r="R404" t="s">
        <v>56</v>
      </c>
      <c r="S404" t="s">
        <v>49</v>
      </c>
      <c r="T404" t="str">
        <f t="shared" si="36"/>
        <v>Yes</v>
      </c>
      <c r="U404" t="str">
        <f t="shared" si="37"/>
        <v>Non-Lead</v>
      </c>
      <c r="V404" t="str">
        <f t="shared" si="38"/>
        <v>Tier 5</v>
      </c>
      <c r="W404" t="str">
        <f t="shared" si="39"/>
        <v>No</v>
      </c>
      <c r="X404" t="str">
        <f t="shared" si="40"/>
        <v>Yes</v>
      </c>
      <c r="Y404" t="str">
        <f t="shared" si="41"/>
        <v>Yes</v>
      </c>
      <c r="Z404" t="s">
        <v>212</v>
      </c>
      <c r="AA404"/>
    </row>
    <row r="405" spans="1:27" x14ac:dyDescent="0.25">
      <c r="A405" t="s">
        <v>213</v>
      </c>
      <c r="B405">
        <v>404</v>
      </c>
      <c r="C405" t="s">
        <v>609</v>
      </c>
      <c r="D405" t="s">
        <v>77</v>
      </c>
      <c r="E405" t="s">
        <v>56</v>
      </c>
      <c r="F405" t="s">
        <v>49</v>
      </c>
      <c r="G405" t="s">
        <v>54</v>
      </c>
      <c r="H405" t="s">
        <v>56</v>
      </c>
      <c r="I405" t="s">
        <v>56</v>
      </c>
      <c r="J405" t="s">
        <v>56</v>
      </c>
      <c r="K405" t="s">
        <v>54</v>
      </c>
      <c r="L405" t="s">
        <v>50</v>
      </c>
      <c r="M405" t="s">
        <v>56</v>
      </c>
      <c r="N405" t="s">
        <v>52</v>
      </c>
      <c r="O405" t="s">
        <v>49</v>
      </c>
      <c r="P405" t="s">
        <v>54</v>
      </c>
      <c r="Q405" t="s">
        <v>53</v>
      </c>
      <c r="R405" t="s">
        <v>55</v>
      </c>
      <c r="S405" t="s">
        <v>49</v>
      </c>
      <c r="T405" t="str">
        <f t="shared" si="36"/>
        <v>Yes</v>
      </c>
      <c r="U405" t="str">
        <f t="shared" si="37"/>
        <v>Non-Lead</v>
      </c>
      <c r="V405" t="str">
        <f t="shared" si="38"/>
        <v>Tier 4</v>
      </c>
      <c r="W405" t="str">
        <f t="shared" si="39"/>
        <v>No</v>
      </c>
      <c r="X405" t="str">
        <f t="shared" si="40"/>
        <v>Yes</v>
      </c>
      <c r="Y405" t="str">
        <f t="shared" si="41"/>
        <v>Yes</v>
      </c>
      <c r="Z405" t="s">
        <v>212</v>
      </c>
      <c r="AA405"/>
    </row>
    <row r="406" spans="1:27" x14ac:dyDescent="0.25">
      <c r="A406" t="s">
        <v>213</v>
      </c>
      <c r="B406">
        <v>405</v>
      </c>
      <c r="C406" t="s">
        <v>610</v>
      </c>
      <c r="D406" t="s">
        <v>77</v>
      </c>
      <c r="E406" t="s">
        <v>56</v>
      </c>
      <c r="F406" t="s">
        <v>49</v>
      </c>
      <c r="G406" t="s">
        <v>54</v>
      </c>
      <c r="H406" t="s">
        <v>56</v>
      </c>
      <c r="I406" t="s">
        <v>56</v>
      </c>
      <c r="J406" t="s">
        <v>56</v>
      </c>
      <c r="K406" t="s">
        <v>48</v>
      </c>
      <c r="L406" t="s">
        <v>56</v>
      </c>
      <c r="M406" t="s">
        <v>56</v>
      </c>
      <c r="N406" t="s">
        <v>52</v>
      </c>
      <c r="O406" t="s">
        <v>56</v>
      </c>
      <c r="P406" t="s">
        <v>56</v>
      </c>
      <c r="Q406" t="s">
        <v>56</v>
      </c>
      <c r="R406" t="s">
        <v>56</v>
      </c>
      <c r="S406" t="s">
        <v>49</v>
      </c>
      <c r="T406" t="str">
        <f t="shared" si="36"/>
        <v>Yes</v>
      </c>
      <c r="U406" t="str">
        <f t="shared" si="37"/>
        <v>Non-Lead</v>
      </c>
      <c r="V406" t="str">
        <f t="shared" si="38"/>
        <v>Tier 5</v>
      </c>
      <c r="W406" t="str">
        <f t="shared" si="39"/>
        <v>No</v>
      </c>
      <c r="X406" t="str">
        <f t="shared" si="40"/>
        <v>Yes</v>
      </c>
      <c r="Y406" t="str">
        <f t="shared" si="41"/>
        <v>Yes</v>
      </c>
      <c r="Z406" t="s">
        <v>212</v>
      </c>
      <c r="AA406"/>
    </row>
    <row r="407" spans="1:27" x14ac:dyDescent="0.25">
      <c r="A407" t="s">
        <v>213</v>
      </c>
      <c r="B407">
        <v>406</v>
      </c>
      <c r="C407" t="s">
        <v>611</v>
      </c>
      <c r="D407" t="s">
        <v>54</v>
      </c>
      <c r="E407" t="s">
        <v>56</v>
      </c>
      <c r="F407" t="s">
        <v>49</v>
      </c>
      <c r="G407" t="s">
        <v>54</v>
      </c>
      <c r="H407" t="s">
        <v>56</v>
      </c>
      <c r="I407" t="s">
        <v>56</v>
      </c>
      <c r="J407" t="s">
        <v>56</v>
      </c>
      <c r="K407" t="s">
        <v>54</v>
      </c>
      <c r="L407" t="s">
        <v>56</v>
      </c>
      <c r="M407" t="s">
        <v>56</v>
      </c>
      <c r="N407" t="s">
        <v>52</v>
      </c>
      <c r="O407" t="s">
        <v>56</v>
      </c>
      <c r="P407" t="s">
        <v>54</v>
      </c>
      <c r="Q407" t="s">
        <v>54</v>
      </c>
      <c r="R407" t="s">
        <v>56</v>
      </c>
      <c r="S407" t="s">
        <v>49</v>
      </c>
      <c r="T407" t="str">
        <f t="shared" si="36"/>
        <v>Yes</v>
      </c>
      <c r="U407" t="str">
        <f t="shared" si="37"/>
        <v>Non-Lead</v>
      </c>
      <c r="V407" t="str">
        <f t="shared" si="38"/>
        <v>Tier 5</v>
      </c>
      <c r="W407" t="str">
        <f t="shared" si="39"/>
        <v>No</v>
      </c>
      <c r="X407" t="str">
        <f t="shared" si="40"/>
        <v>Yes</v>
      </c>
      <c r="Y407" t="str">
        <f t="shared" si="41"/>
        <v>Yes</v>
      </c>
      <c r="Z407" t="s">
        <v>212</v>
      </c>
      <c r="AA407"/>
    </row>
    <row r="408" spans="1:27" x14ac:dyDescent="0.25">
      <c r="A408" t="s">
        <v>213</v>
      </c>
      <c r="B408">
        <v>407</v>
      </c>
      <c r="C408" t="s">
        <v>612</v>
      </c>
      <c r="D408" t="s">
        <v>54</v>
      </c>
      <c r="E408" t="s">
        <v>56</v>
      </c>
      <c r="F408" t="s">
        <v>49</v>
      </c>
      <c r="G408" t="s">
        <v>54</v>
      </c>
      <c r="H408" t="s">
        <v>56</v>
      </c>
      <c r="I408" t="s">
        <v>56</v>
      </c>
      <c r="J408" t="s">
        <v>56</v>
      </c>
      <c r="K408" t="s">
        <v>48</v>
      </c>
      <c r="L408" t="s">
        <v>56</v>
      </c>
      <c r="M408" t="s">
        <v>56</v>
      </c>
      <c r="N408" t="s">
        <v>52</v>
      </c>
      <c r="O408" t="s">
        <v>56</v>
      </c>
      <c r="P408" t="s">
        <v>56</v>
      </c>
      <c r="Q408" t="s">
        <v>56</v>
      </c>
      <c r="R408" t="s">
        <v>56</v>
      </c>
      <c r="S408" t="s">
        <v>49</v>
      </c>
      <c r="T408" t="str">
        <f t="shared" si="36"/>
        <v>Yes</v>
      </c>
      <c r="U408" t="str">
        <f t="shared" si="37"/>
        <v>Non-Lead</v>
      </c>
      <c r="V408" t="str">
        <f t="shared" si="38"/>
        <v>Tier 5</v>
      </c>
      <c r="W408" t="str">
        <f t="shared" si="39"/>
        <v>No</v>
      </c>
      <c r="X408" t="str">
        <f t="shared" si="40"/>
        <v>Yes</v>
      </c>
      <c r="Y408" t="str">
        <f t="shared" si="41"/>
        <v>Yes</v>
      </c>
      <c r="Z408" t="s">
        <v>212</v>
      </c>
      <c r="AA408"/>
    </row>
    <row r="409" spans="1:27" x14ac:dyDescent="0.25">
      <c r="A409" t="s">
        <v>213</v>
      </c>
      <c r="B409">
        <v>408</v>
      </c>
      <c r="C409" t="s">
        <v>613</v>
      </c>
      <c r="D409" t="s">
        <v>77</v>
      </c>
      <c r="E409" t="s">
        <v>56</v>
      </c>
      <c r="F409" t="s">
        <v>49</v>
      </c>
      <c r="G409" t="s">
        <v>54</v>
      </c>
      <c r="H409" t="s">
        <v>56</v>
      </c>
      <c r="I409" t="s">
        <v>56</v>
      </c>
      <c r="J409" t="s">
        <v>56</v>
      </c>
      <c r="K409" t="s">
        <v>54</v>
      </c>
      <c r="L409" t="s">
        <v>56</v>
      </c>
      <c r="M409" t="s">
        <v>56</v>
      </c>
      <c r="N409" t="s">
        <v>79</v>
      </c>
      <c r="O409" t="s">
        <v>56</v>
      </c>
      <c r="P409" t="s">
        <v>56</v>
      </c>
      <c r="Q409" t="s">
        <v>56</v>
      </c>
      <c r="R409" t="s">
        <v>56</v>
      </c>
      <c r="S409" t="s">
        <v>49</v>
      </c>
      <c r="T409" t="str">
        <f t="shared" si="36"/>
        <v>Yes</v>
      </c>
      <c r="U409" t="str">
        <f t="shared" si="37"/>
        <v>Non-Lead</v>
      </c>
      <c r="V409" t="str">
        <f t="shared" si="38"/>
        <v>Tier 5</v>
      </c>
      <c r="W409" t="str">
        <f t="shared" si="39"/>
        <v>No</v>
      </c>
      <c r="X409" t="str">
        <f t="shared" si="40"/>
        <v>Yes</v>
      </c>
      <c r="Y409" t="str">
        <f t="shared" si="41"/>
        <v>Yes</v>
      </c>
      <c r="Z409" t="s">
        <v>212</v>
      </c>
      <c r="AA409"/>
    </row>
    <row r="410" spans="1:27" x14ac:dyDescent="0.25">
      <c r="A410" t="s">
        <v>213</v>
      </c>
      <c r="B410">
        <v>409</v>
      </c>
      <c r="C410" t="s">
        <v>614</v>
      </c>
      <c r="D410" t="s">
        <v>54</v>
      </c>
      <c r="E410" t="s">
        <v>56</v>
      </c>
      <c r="F410" t="s">
        <v>49</v>
      </c>
      <c r="G410" t="s">
        <v>54</v>
      </c>
      <c r="H410" t="s">
        <v>56</v>
      </c>
      <c r="I410" t="s">
        <v>56</v>
      </c>
      <c r="J410" t="s">
        <v>56</v>
      </c>
      <c r="K410" t="s">
        <v>48</v>
      </c>
      <c r="L410" t="s">
        <v>50</v>
      </c>
      <c r="M410" t="s">
        <v>56</v>
      </c>
      <c r="N410" t="s">
        <v>52</v>
      </c>
      <c r="O410" t="s">
        <v>49</v>
      </c>
      <c r="P410" t="s">
        <v>48</v>
      </c>
      <c r="Q410" t="s">
        <v>48</v>
      </c>
      <c r="R410" t="s">
        <v>61</v>
      </c>
      <c r="S410" t="s">
        <v>49</v>
      </c>
      <c r="T410" t="str">
        <f t="shared" si="36"/>
        <v>Yes</v>
      </c>
      <c r="U410" t="str">
        <f t="shared" si="37"/>
        <v>Non-Lead</v>
      </c>
      <c r="V410" t="str">
        <f t="shared" si="38"/>
        <v>Tier 5</v>
      </c>
      <c r="W410" t="str">
        <f t="shared" si="39"/>
        <v>No</v>
      </c>
      <c r="X410" t="str">
        <f t="shared" si="40"/>
        <v>Yes</v>
      </c>
      <c r="Y410" t="str">
        <f t="shared" si="41"/>
        <v>Yes</v>
      </c>
      <c r="Z410" t="s">
        <v>212</v>
      </c>
      <c r="AA410"/>
    </row>
    <row r="411" spans="1:27" x14ac:dyDescent="0.25">
      <c r="A411" t="s">
        <v>213</v>
      </c>
      <c r="B411">
        <v>410</v>
      </c>
      <c r="C411" t="s">
        <v>615</v>
      </c>
      <c r="D411" t="s">
        <v>54</v>
      </c>
      <c r="E411" t="s">
        <v>56</v>
      </c>
      <c r="F411" t="s">
        <v>49</v>
      </c>
      <c r="G411" t="s">
        <v>54</v>
      </c>
      <c r="H411" t="s">
        <v>56</v>
      </c>
      <c r="I411" t="s">
        <v>56</v>
      </c>
      <c r="J411" t="s">
        <v>56</v>
      </c>
      <c r="K411" t="s">
        <v>48</v>
      </c>
      <c r="L411" t="s">
        <v>56</v>
      </c>
      <c r="M411" t="s">
        <v>56</v>
      </c>
      <c r="N411" t="s">
        <v>52</v>
      </c>
      <c r="O411" t="s">
        <v>56</v>
      </c>
      <c r="P411" t="s">
        <v>56</v>
      </c>
      <c r="Q411" t="s">
        <v>56</v>
      </c>
      <c r="R411" t="s">
        <v>56</v>
      </c>
      <c r="S411" t="s">
        <v>49</v>
      </c>
      <c r="T411" t="str">
        <f t="shared" si="36"/>
        <v>Yes</v>
      </c>
      <c r="U411" t="str">
        <f t="shared" si="37"/>
        <v>Non-Lead</v>
      </c>
      <c r="V411" t="str">
        <f t="shared" si="38"/>
        <v>Tier 5</v>
      </c>
      <c r="W411" t="str">
        <f t="shared" si="39"/>
        <v>No</v>
      </c>
      <c r="X411" t="str">
        <f t="shared" si="40"/>
        <v>Yes</v>
      </c>
      <c r="Y411" t="str">
        <f t="shared" si="41"/>
        <v>Yes</v>
      </c>
      <c r="Z411" t="s">
        <v>212</v>
      </c>
      <c r="AA411"/>
    </row>
    <row r="412" spans="1:27" x14ac:dyDescent="0.25">
      <c r="A412" t="s">
        <v>213</v>
      </c>
      <c r="B412">
        <v>411</v>
      </c>
      <c r="C412" t="s">
        <v>616</v>
      </c>
      <c r="D412" t="s">
        <v>54</v>
      </c>
      <c r="E412" t="s">
        <v>56</v>
      </c>
      <c r="F412" t="s">
        <v>49</v>
      </c>
      <c r="G412" t="s">
        <v>54</v>
      </c>
      <c r="H412" t="s">
        <v>56</v>
      </c>
      <c r="I412" t="s">
        <v>56</v>
      </c>
      <c r="J412" t="s">
        <v>56</v>
      </c>
      <c r="K412" t="s">
        <v>48</v>
      </c>
      <c r="L412" t="s">
        <v>56</v>
      </c>
      <c r="M412" t="s">
        <v>56</v>
      </c>
      <c r="N412" t="s">
        <v>52</v>
      </c>
      <c r="O412" t="s">
        <v>56</v>
      </c>
      <c r="P412" t="s">
        <v>56</v>
      </c>
      <c r="Q412" t="s">
        <v>56</v>
      </c>
      <c r="R412" t="s">
        <v>56</v>
      </c>
      <c r="S412" t="s">
        <v>49</v>
      </c>
      <c r="T412" t="str">
        <f t="shared" si="36"/>
        <v>Yes</v>
      </c>
      <c r="U412" t="str">
        <f t="shared" si="37"/>
        <v>Non-Lead</v>
      </c>
      <c r="V412" t="str">
        <f t="shared" si="38"/>
        <v>Tier 5</v>
      </c>
      <c r="W412" t="str">
        <f t="shared" si="39"/>
        <v>No</v>
      </c>
      <c r="X412" t="str">
        <f t="shared" si="40"/>
        <v>Yes</v>
      </c>
      <c r="Y412" t="str">
        <f t="shared" si="41"/>
        <v>Yes</v>
      </c>
      <c r="Z412" t="s">
        <v>212</v>
      </c>
      <c r="AA412"/>
    </row>
    <row r="413" spans="1:27" x14ac:dyDescent="0.25">
      <c r="A413" t="s">
        <v>213</v>
      </c>
      <c r="B413">
        <v>412</v>
      </c>
      <c r="C413" t="s">
        <v>617</v>
      </c>
      <c r="D413" t="s">
        <v>77</v>
      </c>
      <c r="E413" t="s">
        <v>81</v>
      </c>
      <c r="F413" t="s">
        <v>49</v>
      </c>
      <c r="G413" t="s">
        <v>51</v>
      </c>
      <c r="H413" t="s">
        <v>56</v>
      </c>
      <c r="I413" t="s">
        <v>56</v>
      </c>
      <c r="J413" t="s">
        <v>56</v>
      </c>
      <c r="K413" t="s">
        <v>54</v>
      </c>
      <c r="L413" t="s">
        <v>56</v>
      </c>
      <c r="M413" t="s">
        <v>56</v>
      </c>
      <c r="N413" t="s">
        <v>79</v>
      </c>
      <c r="O413" t="s">
        <v>56</v>
      </c>
      <c r="P413" t="s">
        <v>56</v>
      </c>
      <c r="Q413" t="s">
        <v>56</v>
      </c>
      <c r="R413" t="s">
        <v>56</v>
      </c>
      <c r="S413" t="s">
        <v>49</v>
      </c>
      <c r="T413" t="str">
        <f t="shared" si="36"/>
        <v>No</v>
      </c>
      <c r="U413" t="str">
        <f t="shared" si="37"/>
        <v>Non-Lead</v>
      </c>
      <c r="V413" t="str">
        <f t="shared" si="38"/>
        <v>Tier 5</v>
      </c>
      <c r="W413" t="str">
        <f t="shared" si="39"/>
        <v>No</v>
      </c>
      <c r="X413" t="str">
        <f t="shared" si="40"/>
        <v>No</v>
      </c>
      <c r="Y413" t="str">
        <f t="shared" si="41"/>
        <v>No</v>
      </c>
      <c r="Z413" t="s">
        <v>212</v>
      </c>
      <c r="AA413"/>
    </row>
    <row r="414" spans="1:27" x14ac:dyDescent="0.25">
      <c r="A414" t="s">
        <v>213</v>
      </c>
      <c r="B414">
        <v>413</v>
      </c>
      <c r="C414" t="s">
        <v>618</v>
      </c>
      <c r="D414" t="s">
        <v>77</v>
      </c>
      <c r="E414" t="s">
        <v>56</v>
      </c>
      <c r="F414" t="s">
        <v>49</v>
      </c>
      <c r="G414" t="s">
        <v>54</v>
      </c>
      <c r="H414" t="s">
        <v>56</v>
      </c>
      <c r="I414" t="s">
        <v>56</v>
      </c>
      <c r="J414" t="s">
        <v>56</v>
      </c>
      <c r="K414" t="s">
        <v>54</v>
      </c>
      <c r="L414" t="s">
        <v>56</v>
      </c>
      <c r="M414" t="s">
        <v>56</v>
      </c>
      <c r="N414" t="s">
        <v>52</v>
      </c>
      <c r="O414" t="s">
        <v>56</v>
      </c>
      <c r="P414" t="s">
        <v>56</v>
      </c>
      <c r="Q414" t="s">
        <v>56</v>
      </c>
      <c r="R414" t="s">
        <v>56</v>
      </c>
      <c r="S414" t="s">
        <v>49</v>
      </c>
      <c r="T414" t="str">
        <f t="shared" si="36"/>
        <v>Yes</v>
      </c>
      <c r="U414" t="str">
        <f t="shared" si="37"/>
        <v>Non-Lead</v>
      </c>
      <c r="V414" t="str">
        <f t="shared" si="38"/>
        <v>Tier 5</v>
      </c>
      <c r="W414" t="str">
        <f t="shared" si="39"/>
        <v>No</v>
      </c>
      <c r="X414" t="str">
        <f t="shared" si="40"/>
        <v>Yes</v>
      </c>
      <c r="Y414" t="str">
        <f t="shared" si="41"/>
        <v>Yes</v>
      </c>
      <c r="Z414" t="s">
        <v>212</v>
      </c>
      <c r="AA414"/>
    </row>
    <row r="415" spans="1:27" x14ac:dyDescent="0.25">
      <c r="A415" t="s">
        <v>213</v>
      </c>
      <c r="B415">
        <v>414</v>
      </c>
      <c r="C415" t="s">
        <v>619</v>
      </c>
      <c r="D415" t="s">
        <v>54</v>
      </c>
      <c r="E415" t="s">
        <v>56</v>
      </c>
      <c r="F415" t="s">
        <v>49</v>
      </c>
      <c r="G415" t="s">
        <v>54</v>
      </c>
      <c r="H415" t="s">
        <v>56</v>
      </c>
      <c r="I415" t="s">
        <v>56</v>
      </c>
      <c r="J415" t="s">
        <v>56</v>
      </c>
      <c r="K415" t="s">
        <v>54</v>
      </c>
      <c r="L415" t="s">
        <v>50</v>
      </c>
      <c r="M415" t="s">
        <v>56</v>
      </c>
      <c r="N415" t="s">
        <v>52</v>
      </c>
      <c r="O415" t="s">
        <v>49</v>
      </c>
      <c r="P415" t="s">
        <v>48</v>
      </c>
      <c r="Q415" t="s">
        <v>54</v>
      </c>
      <c r="R415" t="s">
        <v>55</v>
      </c>
      <c r="S415" t="s">
        <v>49</v>
      </c>
      <c r="T415" t="str">
        <f t="shared" si="36"/>
        <v>Yes</v>
      </c>
      <c r="U415" t="str">
        <f t="shared" si="37"/>
        <v>Non-Lead</v>
      </c>
      <c r="V415" t="str">
        <f t="shared" si="38"/>
        <v>Tier 4</v>
      </c>
      <c r="W415" t="str">
        <f t="shared" si="39"/>
        <v>No</v>
      </c>
      <c r="X415" t="str">
        <f t="shared" si="40"/>
        <v>Yes</v>
      </c>
      <c r="Y415" t="str">
        <f t="shared" si="41"/>
        <v>Yes</v>
      </c>
      <c r="Z415" t="s">
        <v>212</v>
      </c>
      <c r="AA415"/>
    </row>
    <row r="416" spans="1:27" x14ac:dyDescent="0.25">
      <c r="A416" t="s">
        <v>213</v>
      </c>
      <c r="B416">
        <v>415</v>
      </c>
      <c r="C416" t="s">
        <v>620</v>
      </c>
      <c r="D416" t="s">
        <v>54</v>
      </c>
      <c r="E416" t="s">
        <v>56</v>
      </c>
      <c r="F416" t="s">
        <v>49</v>
      </c>
      <c r="G416" t="s">
        <v>54</v>
      </c>
      <c r="H416" t="s">
        <v>56</v>
      </c>
      <c r="I416" t="s">
        <v>56</v>
      </c>
      <c r="J416" t="s">
        <v>56</v>
      </c>
      <c r="K416" t="s">
        <v>51</v>
      </c>
      <c r="L416" t="s">
        <v>50</v>
      </c>
      <c r="M416" t="s">
        <v>56</v>
      </c>
      <c r="N416" t="s">
        <v>52</v>
      </c>
      <c r="O416" t="s">
        <v>49</v>
      </c>
      <c r="P416" t="s">
        <v>54</v>
      </c>
      <c r="Q416" t="s">
        <v>48</v>
      </c>
      <c r="R416" t="s">
        <v>55</v>
      </c>
      <c r="S416" t="s">
        <v>49</v>
      </c>
      <c r="T416" t="str">
        <f t="shared" si="36"/>
        <v>Yes</v>
      </c>
      <c r="U416" t="str">
        <f t="shared" si="37"/>
        <v>GRR</v>
      </c>
      <c r="V416" t="str">
        <f t="shared" si="38"/>
        <v>Tier 3</v>
      </c>
      <c r="W416" t="str">
        <f t="shared" si="39"/>
        <v>Yes</v>
      </c>
      <c r="X416" t="str">
        <f t="shared" si="40"/>
        <v>Yes</v>
      </c>
      <c r="Y416" t="str">
        <f t="shared" si="41"/>
        <v>Yes</v>
      </c>
      <c r="Z416" t="s">
        <v>212</v>
      </c>
      <c r="AA416"/>
    </row>
    <row r="417" spans="1:27" x14ac:dyDescent="0.25">
      <c r="A417" t="s">
        <v>213</v>
      </c>
      <c r="B417">
        <v>416</v>
      </c>
      <c r="C417" t="s">
        <v>621</v>
      </c>
      <c r="D417" t="s">
        <v>54</v>
      </c>
      <c r="E417" t="s">
        <v>56</v>
      </c>
      <c r="F417" t="s">
        <v>49</v>
      </c>
      <c r="G417" t="s">
        <v>54</v>
      </c>
      <c r="H417" t="s">
        <v>56</v>
      </c>
      <c r="I417" t="s">
        <v>56</v>
      </c>
      <c r="J417" t="s">
        <v>56</v>
      </c>
      <c r="K417" t="s">
        <v>54</v>
      </c>
      <c r="L417" t="s">
        <v>56</v>
      </c>
      <c r="M417" t="s">
        <v>56</v>
      </c>
      <c r="N417" t="s">
        <v>79</v>
      </c>
      <c r="O417" t="s">
        <v>56</v>
      </c>
      <c r="P417" t="s">
        <v>56</v>
      </c>
      <c r="Q417" t="s">
        <v>56</v>
      </c>
      <c r="R417" t="s">
        <v>56</v>
      </c>
      <c r="S417" t="s">
        <v>49</v>
      </c>
      <c r="T417" t="str">
        <f t="shared" si="36"/>
        <v>Yes</v>
      </c>
      <c r="U417" t="str">
        <f t="shared" si="37"/>
        <v>Non-Lead</v>
      </c>
      <c r="V417" t="str">
        <f t="shared" si="38"/>
        <v>Tier 5</v>
      </c>
      <c r="W417" t="str">
        <f t="shared" si="39"/>
        <v>No</v>
      </c>
      <c r="X417" t="str">
        <f t="shared" si="40"/>
        <v>Yes</v>
      </c>
      <c r="Y417" t="str">
        <f t="shared" si="41"/>
        <v>Yes</v>
      </c>
      <c r="Z417" t="s">
        <v>212</v>
      </c>
      <c r="AA417"/>
    </row>
    <row r="418" spans="1:27" x14ac:dyDescent="0.25">
      <c r="A418" t="s">
        <v>213</v>
      </c>
      <c r="B418">
        <v>417</v>
      </c>
      <c r="C418" t="s">
        <v>622</v>
      </c>
      <c r="D418" t="s">
        <v>77</v>
      </c>
      <c r="E418" t="s">
        <v>56</v>
      </c>
      <c r="F418" t="s">
        <v>49</v>
      </c>
      <c r="G418" t="s">
        <v>54</v>
      </c>
      <c r="H418" t="s">
        <v>56</v>
      </c>
      <c r="I418" t="s">
        <v>56</v>
      </c>
      <c r="J418" t="s">
        <v>56</v>
      </c>
      <c r="K418" t="s">
        <v>54</v>
      </c>
      <c r="L418" t="s">
        <v>56</v>
      </c>
      <c r="M418" t="s">
        <v>56</v>
      </c>
      <c r="N418" t="s">
        <v>59</v>
      </c>
      <c r="O418" t="s">
        <v>56</v>
      </c>
      <c r="P418" t="s">
        <v>56</v>
      </c>
      <c r="Q418" t="s">
        <v>56</v>
      </c>
      <c r="R418" t="s">
        <v>56</v>
      </c>
      <c r="S418" t="s">
        <v>49</v>
      </c>
      <c r="T418" t="str">
        <f t="shared" si="36"/>
        <v>Yes</v>
      </c>
      <c r="U418" t="str">
        <f t="shared" si="37"/>
        <v>Non-Lead</v>
      </c>
      <c r="V418" t="str">
        <f t="shared" si="38"/>
        <v>Tier 5</v>
      </c>
      <c r="W418" t="str">
        <f t="shared" si="39"/>
        <v>No</v>
      </c>
      <c r="X418" t="str">
        <f t="shared" si="40"/>
        <v>Yes</v>
      </c>
      <c r="Y418" t="str">
        <f t="shared" si="41"/>
        <v>Yes</v>
      </c>
      <c r="Z418" t="s">
        <v>212</v>
      </c>
      <c r="AA418"/>
    </row>
    <row r="419" spans="1:27" x14ac:dyDescent="0.25">
      <c r="A419" t="s">
        <v>213</v>
      </c>
      <c r="B419">
        <v>418</v>
      </c>
      <c r="C419" t="s">
        <v>623</v>
      </c>
      <c r="D419" t="s">
        <v>77</v>
      </c>
      <c r="E419" t="s">
        <v>56</v>
      </c>
      <c r="F419" t="s">
        <v>49</v>
      </c>
      <c r="G419" t="s">
        <v>54</v>
      </c>
      <c r="H419" t="s">
        <v>56</v>
      </c>
      <c r="I419" t="s">
        <v>56</v>
      </c>
      <c r="J419" t="s">
        <v>56</v>
      </c>
      <c r="K419" t="s">
        <v>48</v>
      </c>
      <c r="L419" t="s">
        <v>56</v>
      </c>
      <c r="M419" t="s">
        <v>56</v>
      </c>
      <c r="N419" t="s">
        <v>52</v>
      </c>
      <c r="O419" t="s">
        <v>56</v>
      </c>
      <c r="P419" t="s">
        <v>56</v>
      </c>
      <c r="Q419" t="s">
        <v>56</v>
      </c>
      <c r="R419" t="s">
        <v>56</v>
      </c>
      <c r="S419" t="s">
        <v>49</v>
      </c>
      <c r="T419" t="str">
        <f t="shared" si="36"/>
        <v>Yes</v>
      </c>
      <c r="U419" t="str">
        <f t="shared" si="37"/>
        <v>Non-Lead</v>
      </c>
      <c r="V419" t="str">
        <f t="shared" si="38"/>
        <v>Tier 5</v>
      </c>
      <c r="W419" t="str">
        <f t="shared" si="39"/>
        <v>No</v>
      </c>
      <c r="X419" t="str">
        <f t="shared" si="40"/>
        <v>Yes</v>
      </c>
      <c r="Y419" t="str">
        <f t="shared" si="41"/>
        <v>Yes</v>
      </c>
      <c r="Z419" t="s">
        <v>212</v>
      </c>
      <c r="AA419"/>
    </row>
    <row r="420" spans="1:27" x14ac:dyDescent="0.25">
      <c r="A420" t="s">
        <v>213</v>
      </c>
      <c r="B420">
        <v>419</v>
      </c>
      <c r="C420" t="s">
        <v>624</v>
      </c>
      <c r="D420" t="s">
        <v>77</v>
      </c>
      <c r="E420" t="s">
        <v>81</v>
      </c>
      <c r="F420" t="s">
        <v>49</v>
      </c>
      <c r="G420" t="s">
        <v>90</v>
      </c>
      <c r="H420" t="s">
        <v>56</v>
      </c>
      <c r="I420" t="s">
        <v>56</v>
      </c>
      <c r="J420" t="s">
        <v>56</v>
      </c>
      <c r="K420" t="s">
        <v>90</v>
      </c>
      <c r="L420" t="s">
        <v>56</v>
      </c>
      <c r="M420" t="s">
        <v>56</v>
      </c>
      <c r="N420" t="s">
        <v>82</v>
      </c>
      <c r="O420" t="s">
        <v>56</v>
      </c>
      <c r="P420" t="s">
        <v>56</v>
      </c>
      <c r="Q420" t="s">
        <v>56</v>
      </c>
      <c r="R420" t="s">
        <v>56</v>
      </c>
      <c r="S420" t="s">
        <v>49</v>
      </c>
      <c r="T420" t="str">
        <f t="shared" si="36"/>
        <v>No</v>
      </c>
      <c r="U420" t="str">
        <f t="shared" si="37"/>
        <v>Non-Lead</v>
      </c>
      <c r="V420" t="str">
        <f t="shared" si="38"/>
        <v>Tier 5</v>
      </c>
      <c r="W420" t="str">
        <f t="shared" si="39"/>
        <v>No</v>
      </c>
      <c r="X420" t="str">
        <f t="shared" si="40"/>
        <v>No</v>
      </c>
      <c r="Y420" t="str">
        <f t="shared" si="41"/>
        <v>No</v>
      </c>
      <c r="Z420" t="s">
        <v>212</v>
      </c>
      <c r="AA420"/>
    </row>
    <row r="421" spans="1:27" x14ac:dyDescent="0.25">
      <c r="A421" t="s">
        <v>213</v>
      </c>
      <c r="B421">
        <v>420</v>
      </c>
      <c r="C421" t="s">
        <v>625</v>
      </c>
      <c r="D421" t="s">
        <v>77</v>
      </c>
      <c r="E421" t="s">
        <v>48</v>
      </c>
      <c r="F421" t="s">
        <v>49</v>
      </c>
      <c r="G421" t="s">
        <v>60</v>
      </c>
      <c r="H421" t="s">
        <v>56</v>
      </c>
      <c r="I421" t="s">
        <v>56</v>
      </c>
      <c r="J421" t="s">
        <v>56</v>
      </c>
      <c r="K421" t="s">
        <v>60</v>
      </c>
      <c r="L421" t="s">
        <v>56</v>
      </c>
      <c r="M421" t="s">
        <v>56</v>
      </c>
      <c r="N421" t="s">
        <v>82</v>
      </c>
      <c r="O421" t="s">
        <v>56</v>
      </c>
      <c r="P421" t="s">
        <v>56</v>
      </c>
      <c r="Q421" t="s">
        <v>56</v>
      </c>
      <c r="R421" t="s">
        <v>56</v>
      </c>
      <c r="S421" t="s">
        <v>49</v>
      </c>
      <c r="T421" t="str">
        <f t="shared" si="36"/>
        <v>No</v>
      </c>
      <c r="U421" t="str">
        <f t="shared" si="37"/>
        <v>Non-Lead</v>
      </c>
      <c r="V421" t="str">
        <f t="shared" si="38"/>
        <v>Tier 5</v>
      </c>
      <c r="W421" t="str">
        <f t="shared" si="39"/>
        <v>No</v>
      </c>
      <c r="X421" t="str">
        <f t="shared" si="40"/>
        <v>No</v>
      </c>
      <c r="Y421" t="str">
        <f t="shared" si="41"/>
        <v>No</v>
      </c>
      <c r="Z421" t="s">
        <v>212</v>
      </c>
      <c r="AA421"/>
    </row>
    <row r="422" spans="1:27" x14ac:dyDescent="0.25">
      <c r="A422" t="s">
        <v>213</v>
      </c>
      <c r="B422">
        <v>421</v>
      </c>
      <c r="C422" t="s">
        <v>626</v>
      </c>
      <c r="D422" t="s">
        <v>77</v>
      </c>
      <c r="E422" t="s">
        <v>81</v>
      </c>
      <c r="F422" t="s">
        <v>49</v>
      </c>
      <c r="G422" t="s">
        <v>54</v>
      </c>
      <c r="H422" t="s">
        <v>56</v>
      </c>
      <c r="I422" t="s">
        <v>56</v>
      </c>
      <c r="J422" t="s">
        <v>56</v>
      </c>
      <c r="K422" t="s">
        <v>54</v>
      </c>
      <c r="L422" t="s">
        <v>56</v>
      </c>
      <c r="M422" t="s">
        <v>56</v>
      </c>
      <c r="N422" t="s">
        <v>79</v>
      </c>
      <c r="O422" t="s">
        <v>56</v>
      </c>
      <c r="P422" t="s">
        <v>56</v>
      </c>
      <c r="Q422" t="s">
        <v>56</v>
      </c>
      <c r="R422" t="s">
        <v>56</v>
      </c>
      <c r="S422" t="s">
        <v>49</v>
      </c>
      <c r="T422" t="str">
        <f t="shared" si="36"/>
        <v>No</v>
      </c>
      <c r="U422" t="str">
        <f t="shared" si="37"/>
        <v>Non-Lead</v>
      </c>
      <c r="V422" t="str">
        <f t="shared" si="38"/>
        <v>Tier 5</v>
      </c>
      <c r="W422" t="str">
        <f t="shared" si="39"/>
        <v>No</v>
      </c>
      <c r="X422" t="str">
        <f t="shared" si="40"/>
        <v>No</v>
      </c>
      <c r="Y422" t="str">
        <f t="shared" si="41"/>
        <v>No</v>
      </c>
      <c r="Z422" t="s">
        <v>212</v>
      </c>
      <c r="AA422"/>
    </row>
    <row r="423" spans="1:27" x14ac:dyDescent="0.25">
      <c r="A423" t="s">
        <v>213</v>
      </c>
      <c r="B423">
        <v>422</v>
      </c>
      <c r="C423" t="s">
        <v>627</v>
      </c>
      <c r="D423" t="s">
        <v>77</v>
      </c>
      <c r="E423" t="s">
        <v>48</v>
      </c>
      <c r="F423" t="s">
        <v>49</v>
      </c>
      <c r="G423" t="s">
        <v>54</v>
      </c>
      <c r="H423" t="s">
        <v>56</v>
      </c>
      <c r="I423" t="s">
        <v>56</v>
      </c>
      <c r="J423" t="s">
        <v>56</v>
      </c>
      <c r="K423" t="s">
        <v>54</v>
      </c>
      <c r="L423" t="s">
        <v>56</v>
      </c>
      <c r="M423" t="s">
        <v>56</v>
      </c>
      <c r="N423" t="s">
        <v>82</v>
      </c>
      <c r="O423" t="s">
        <v>56</v>
      </c>
      <c r="P423" t="s">
        <v>56</v>
      </c>
      <c r="Q423" t="s">
        <v>56</v>
      </c>
      <c r="R423" t="s">
        <v>56</v>
      </c>
      <c r="S423" t="s">
        <v>49</v>
      </c>
      <c r="T423" t="str">
        <f t="shared" si="36"/>
        <v>No</v>
      </c>
      <c r="U423" t="str">
        <f t="shared" si="37"/>
        <v>Non-Lead</v>
      </c>
      <c r="V423" t="str">
        <f t="shared" si="38"/>
        <v>Tier 5</v>
      </c>
      <c r="W423" t="str">
        <f t="shared" si="39"/>
        <v>No</v>
      </c>
      <c r="X423" t="str">
        <f t="shared" si="40"/>
        <v>No</v>
      </c>
      <c r="Y423" t="str">
        <f t="shared" si="41"/>
        <v>No</v>
      </c>
      <c r="Z423" t="s">
        <v>212</v>
      </c>
      <c r="AA423"/>
    </row>
    <row r="424" spans="1:27" x14ac:dyDescent="0.25">
      <c r="A424" t="s">
        <v>213</v>
      </c>
      <c r="B424">
        <v>423</v>
      </c>
      <c r="C424" t="s">
        <v>628</v>
      </c>
      <c r="D424" t="s">
        <v>54</v>
      </c>
      <c r="E424" t="s">
        <v>56</v>
      </c>
      <c r="F424" t="s">
        <v>49</v>
      </c>
      <c r="G424" t="s">
        <v>54</v>
      </c>
      <c r="H424" t="s">
        <v>56</v>
      </c>
      <c r="I424" t="s">
        <v>56</v>
      </c>
      <c r="J424" t="s">
        <v>56</v>
      </c>
      <c r="K424" t="s">
        <v>54</v>
      </c>
      <c r="L424" t="s">
        <v>50</v>
      </c>
      <c r="M424" t="s">
        <v>56</v>
      </c>
      <c r="N424" t="s">
        <v>79</v>
      </c>
      <c r="O424" t="s">
        <v>49</v>
      </c>
      <c r="P424" t="s">
        <v>60</v>
      </c>
      <c r="Q424" t="s">
        <v>60</v>
      </c>
      <c r="R424" t="s">
        <v>80</v>
      </c>
      <c r="S424" t="s">
        <v>49</v>
      </c>
      <c r="T424" t="str">
        <f t="shared" si="36"/>
        <v>Yes</v>
      </c>
      <c r="U424" t="str">
        <f t="shared" si="37"/>
        <v>Non-Lead</v>
      </c>
      <c r="V424" t="str">
        <f t="shared" si="38"/>
        <v>Tier 5</v>
      </c>
      <c r="W424" t="str">
        <f t="shared" si="39"/>
        <v>No</v>
      </c>
      <c r="X424" t="str">
        <f t="shared" si="40"/>
        <v>Yes</v>
      </c>
      <c r="Y424" t="str">
        <f t="shared" si="41"/>
        <v>Yes</v>
      </c>
      <c r="Z424" t="s">
        <v>212</v>
      </c>
      <c r="AA424"/>
    </row>
    <row r="425" spans="1:27" x14ac:dyDescent="0.25">
      <c r="A425" t="s">
        <v>213</v>
      </c>
      <c r="B425">
        <v>424</v>
      </c>
      <c r="C425" t="s">
        <v>629</v>
      </c>
      <c r="D425" t="s">
        <v>54</v>
      </c>
      <c r="E425" t="s">
        <v>56</v>
      </c>
      <c r="F425" t="s">
        <v>49</v>
      </c>
      <c r="G425" t="s">
        <v>54</v>
      </c>
      <c r="H425" t="s">
        <v>56</v>
      </c>
      <c r="I425" t="s">
        <v>56</v>
      </c>
      <c r="J425" t="s">
        <v>56</v>
      </c>
      <c r="K425" t="s">
        <v>54</v>
      </c>
      <c r="L425" t="s">
        <v>56</v>
      </c>
      <c r="M425" t="s">
        <v>56</v>
      </c>
      <c r="N425" t="s">
        <v>79</v>
      </c>
      <c r="O425" t="s">
        <v>56</v>
      </c>
      <c r="P425" t="s">
        <v>56</v>
      </c>
      <c r="Q425" t="s">
        <v>56</v>
      </c>
      <c r="R425" t="s">
        <v>56</v>
      </c>
      <c r="S425" t="s">
        <v>49</v>
      </c>
      <c r="T425" t="str">
        <f t="shared" si="36"/>
        <v>Yes</v>
      </c>
      <c r="U425" t="str">
        <f t="shared" si="37"/>
        <v>Non-Lead</v>
      </c>
      <c r="V425" t="str">
        <f t="shared" si="38"/>
        <v>Tier 5</v>
      </c>
      <c r="W425" t="str">
        <f t="shared" si="39"/>
        <v>No</v>
      </c>
      <c r="X425" t="str">
        <f t="shared" si="40"/>
        <v>Yes</v>
      </c>
      <c r="Y425" t="str">
        <f t="shared" si="41"/>
        <v>Yes</v>
      </c>
      <c r="Z425" t="s">
        <v>212</v>
      </c>
      <c r="AA425"/>
    </row>
    <row r="426" spans="1:27" x14ac:dyDescent="0.25">
      <c r="A426" t="s">
        <v>213</v>
      </c>
      <c r="B426">
        <v>425</v>
      </c>
      <c r="C426" t="s">
        <v>630</v>
      </c>
      <c r="D426" t="s">
        <v>54</v>
      </c>
      <c r="E426" t="s">
        <v>56</v>
      </c>
      <c r="F426" t="s">
        <v>49</v>
      </c>
      <c r="G426" t="s">
        <v>54</v>
      </c>
      <c r="H426" t="s">
        <v>56</v>
      </c>
      <c r="I426" t="s">
        <v>56</v>
      </c>
      <c r="J426" t="s">
        <v>56</v>
      </c>
      <c r="K426" t="s">
        <v>48</v>
      </c>
      <c r="L426" t="s">
        <v>56</v>
      </c>
      <c r="M426" t="s">
        <v>56</v>
      </c>
      <c r="N426" t="s">
        <v>52</v>
      </c>
      <c r="O426" t="s">
        <v>56</v>
      </c>
      <c r="P426" t="s">
        <v>56</v>
      </c>
      <c r="Q426" t="s">
        <v>56</v>
      </c>
      <c r="R426" t="s">
        <v>56</v>
      </c>
      <c r="S426" t="s">
        <v>49</v>
      </c>
      <c r="T426" t="str">
        <f t="shared" si="36"/>
        <v>Yes</v>
      </c>
      <c r="U426" t="str">
        <f t="shared" si="37"/>
        <v>Non-Lead</v>
      </c>
      <c r="V426" t="str">
        <f t="shared" si="38"/>
        <v>Tier 5</v>
      </c>
      <c r="W426" t="str">
        <f t="shared" si="39"/>
        <v>No</v>
      </c>
      <c r="X426" t="str">
        <f t="shared" si="40"/>
        <v>Yes</v>
      </c>
      <c r="Y426" t="str">
        <f t="shared" si="41"/>
        <v>Yes</v>
      </c>
      <c r="Z426" t="s">
        <v>212</v>
      </c>
      <c r="AA426"/>
    </row>
    <row r="427" spans="1:27" x14ac:dyDescent="0.25">
      <c r="A427" t="s">
        <v>213</v>
      </c>
      <c r="B427">
        <v>426</v>
      </c>
      <c r="C427" t="s">
        <v>631</v>
      </c>
      <c r="D427" t="s">
        <v>54</v>
      </c>
      <c r="E427" t="s">
        <v>56</v>
      </c>
      <c r="F427" t="s">
        <v>49</v>
      </c>
      <c r="G427" t="s">
        <v>54</v>
      </c>
      <c r="H427" t="s">
        <v>56</v>
      </c>
      <c r="I427" t="s">
        <v>56</v>
      </c>
      <c r="J427" t="s">
        <v>56</v>
      </c>
      <c r="K427" t="s">
        <v>60</v>
      </c>
      <c r="L427" t="s">
        <v>83</v>
      </c>
      <c r="M427" t="s">
        <v>56</v>
      </c>
      <c r="N427" t="s">
        <v>52</v>
      </c>
      <c r="O427" t="s">
        <v>49</v>
      </c>
      <c r="P427" t="s">
        <v>48</v>
      </c>
      <c r="Q427" t="s">
        <v>56</v>
      </c>
      <c r="R427" t="s">
        <v>61</v>
      </c>
      <c r="S427" t="s">
        <v>49</v>
      </c>
      <c r="T427" t="str">
        <f t="shared" si="36"/>
        <v>Yes</v>
      </c>
      <c r="U427" t="str">
        <f t="shared" si="37"/>
        <v>Non-Lead</v>
      </c>
      <c r="V427" t="str">
        <f t="shared" si="38"/>
        <v>Tier 5</v>
      </c>
      <c r="W427" t="str">
        <f t="shared" si="39"/>
        <v>No</v>
      </c>
      <c r="X427" t="str">
        <f t="shared" si="40"/>
        <v>Yes</v>
      </c>
      <c r="Y427" t="str">
        <f t="shared" si="41"/>
        <v>Yes</v>
      </c>
      <c r="Z427" t="s">
        <v>212</v>
      </c>
      <c r="AA427"/>
    </row>
    <row r="428" spans="1:27" x14ac:dyDescent="0.25">
      <c r="A428" t="s">
        <v>213</v>
      </c>
      <c r="B428">
        <v>427</v>
      </c>
      <c r="C428" t="s">
        <v>632</v>
      </c>
      <c r="D428" t="s">
        <v>54</v>
      </c>
      <c r="E428" t="s">
        <v>56</v>
      </c>
      <c r="F428" t="s">
        <v>49</v>
      </c>
      <c r="G428" t="s">
        <v>54</v>
      </c>
      <c r="H428" t="s">
        <v>56</v>
      </c>
      <c r="I428" t="s">
        <v>56</v>
      </c>
      <c r="J428" t="s">
        <v>56</v>
      </c>
      <c r="K428" t="s">
        <v>60</v>
      </c>
      <c r="L428" t="s">
        <v>56</v>
      </c>
      <c r="M428" t="s">
        <v>56</v>
      </c>
      <c r="N428" t="s">
        <v>52</v>
      </c>
      <c r="O428" t="s">
        <v>56</v>
      </c>
      <c r="P428" t="s">
        <v>56</v>
      </c>
      <c r="Q428" t="s">
        <v>56</v>
      </c>
      <c r="R428" t="s">
        <v>56</v>
      </c>
      <c r="S428" t="s">
        <v>49</v>
      </c>
      <c r="T428" t="str">
        <f t="shared" si="36"/>
        <v>Yes</v>
      </c>
      <c r="U428" t="str">
        <f t="shared" si="37"/>
        <v>Non-Lead</v>
      </c>
      <c r="V428" t="str">
        <f t="shared" si="38"/>
        <v>Tier 5</v>
      </c>
      <c r="W428" t="str">
        <f t="shared" si="39"/>
        <v>No</v>
      </c>
      <c r="X428" t="str">
        <f t="shared" si="40"/>
        <v>Yes</v>
      </c>
      <c r="Y428" t="str">
        <f t="shared" si="41"/>
        <v>Yes</v>
      </c>
      <c r="Z428" t="s">
        <v>210</v>
      </c>
      <c r="AA428"/>
    </row>
    <row r="429" spans="1:27" x14ac:dyDescent="0.25">
      <c r="A429" t="s">
        <v>213</v>
      </c>
      <c r="B429">
        <v>428</v>
      </c>
      <c r="C429" t="s">
        <v>633</v>
      </c>
      <c r="D429" t="s">
        <v>54</v>
      </c>
      <c r="E429" t="s">
        <v>56</v>
      </c>
      <c r="F429" t="s">
        <v>49</v>
      </c>
      <c r="G429" t="s">
        <v>54</v>
      </c>
      <c r="H429" t="s">
        <v>56</v>
      </c>
      <c r="I429" t="s">
        <v>56</v>
      </c>
      <c r="J429" t="s">
        <v>56</v>
      </c>
      <c r="K429" t="s">
        <v>48</v>
      </c>
      <c r="L429" t="s">
        <v>56</v>
      </c>
      <c r="M429" t="s">
        <v>56</v>
      </c>
      <c r="N429" t="s">
        <v>52</v>
      </c>
      <c r="O429" t="s">
        <v>56</v>
      </c>
      <c r="P429" t="s">
        <v>56</v>
      </c>
      <c r="Q429" t="s">
        <v>56</v>
      </c>
      <c r="R429" t="s">
        <v>56</v>
      </c>
      <c r="S429" t="s">
        <v>49</v>
      </c>
      <c r="T429" t="str">
        <f t="shared" si="36"/>
        <v>Yes</v>
      </c>
      <c r="U429" t="str">
        <f t="shared" si="37"/>
        <v>Non-Lead</v>
      </c>
      <c r="V429" t="str">
        <f t="shared" si="38"/>
        <v>Tier 5</v>
      </c>
      <c r="W429" t="str">
        <f t="shared" si="39"/>
        <v>No</v>
      </c>
      <c r="X429" t="str">
        <f t="shared" si="40"/>
        <v>Yes</v>
      </c>
      <c r="Y429" t="str">
        <f t="shared" si="41"/>
        <v>Yes</v>
      </c>
      <c r="Z429" t="s">
        <v>212</v>
      </c>
      <c r="AA429"/>
    </row>
    <row r="430" spans="1:27" x14ac:dyDescent="0.25">
      <c r="A430" t="s">
        <v>213</v>
      </c>
      <c r="B430">
        <v>429</v>
      </c>
      <c r="C430" t="s">
        <v>634</v>
      </c>
      <c r="D430" t="s">
        <v>54</v>
      </c>
      <c r="E430" t="s">
        <v>56</v>
      </c>
      <c r="F430" t="s">
        <v>49</v>
      </c>
      <c r="G430" t="s">
        <v>54</v>
      </c>
      <c r="H430" t="s">
        <v>56</v>
      </c>
      <c r="I430" t="s">
        <v>56</v>
      </c>
      <c r="J430" t="s">
        <v>56</v>
      </c>
      <c r="K430" t="s">
        <v>54</v>
      </c>
      <c r="L430" t="s">
        <v>83</v>
      </c>
      <c r="M430" t="s">
        <v>56</v>
      </c>
      <c r="N430" t="s">
        <v>52</v>
      </c>
      <c r="O430" t="s">
        <v>56</v>
      </c>
      <c r="P430" t="s">
        <v>60</v>
      </c>
      <c r="Q430" t="s">
        <v>56</v>
      </c>
      <c r="R430" t="s">
        <v>56</v>
      </c>
      <c r="S430" t="s">
        <v>49</v>
      </c>
      <c r="T430" t="str">
        <f t="shared" si="36"/>
        <v>Yes</v>
      </c>
      <c r="U430" t="str">
        <f t="shared" si="37"/>
        <v>Non-Lead</v>
      </c>
      <c r="V430" t="str">
        <f t="shared" si="38"/>
        <v>Tier 5</v>
      </c>
      <c r="W430" t="str">
        <f t="shared" si="39"/>
        <v>No</v>
      </c>
      <c r="X430" t="str">
        <f t="shared" si="40"/>
        <v>Yes</v>
      </c>
      <c r="Y430" t="str">
        <f t="shared" si="41"/>
        <v>Yes</v>
      </c>
      <c r="Z430" t="s">
        <v>212</v>
      </c>
      <c r="AA430"/>
    </row>
    <row r="431" spans="1:27" x14ac:dyDescent="0.25">
      <c r="A431" t="s">
        <v>213</v>
      </c>
      <c r="B431">
        <v>430</v>
      </c>
      <c r="C431" t="s">
        <v>635</v>
      </c>
      <c r="D431" t="s">
        <v>54</v>
      </c>
      <c r="E431" t="s">
        <v>56</v>
      </c>
      <c r="F431" t="s">
        <v>49</v>
      </c>
      <c r="G431" t="s">
        <v>54</v>
      </c>
      <c r="H431" t="s">
        <v>56</v>
      </c>
      <c r="I431" t="s">
        <v>56</v>
      </c>
      <c r="J431" t="s">
        <v>56</v>
      </c>
      <c r="K431" t="s">
        <v>54</v>
      </c>
      <c r="L431" t="s">
        <v>56</v>
      </c>
      <c r="M431" t="s">
        <v>56</v>
      </c>
      <c r="N431" t="s">
        <v>52</v>
      </c>
      <c r="O431" t="s">
        <v>49</v>
      </c>
      <c r="P431" t="s">
        <v>60</v>
      </c>
      <c r="Q431" t="s">
        <v>60</v>
      </c>
      <c r="R431" t="s">
        <v>56</v>
      </c>
      <c r="S431" t="s">
        <v>49</v>
      </c>
      <c r="T431" t="str">
        <f t="shared" si="36"/>
        <v>Yes</v>
      </c>
      <c r="U431" t="str">
        <f t="shared" si="37"/>
        <v>Non-Lead</v>
      </c>
      <c r="V431" t="str">
        <f t="shared" si="38"/>
        <v>Tier 5</v>
      </c>
      <c r="W431" t="str">
        <f t="shared" si="39"/>
        <v>No</v>
      </c>
      <c r="X431" t="str">
        <f t="shared" si="40"/>
        <v>Yes</v>
      </c>
      <c r="Y431" t="str">
        <f t="shared" si="41"/>
        <v>Yes</v>
      </c>
      <c r="Z431" t="s">
        <v>212</v>
      </c>
      <c r="AA431"/>
    </row>
    <row r="432" spans="1:27" x14ac:dyDescent="0.25">
      <c r="A432" t="s">
        <v>213</v>
      </c>
      <c r="B432">
        <v>431</v>
      </c>
      <c r="C432" t="s">
        <v>636</v>
      </c>
      <c r="D432" t="s">
        <v>54</v>
      </c>
      <c r="E432" t="s">
        <v>56</v>
      </c>
      <c r="F432" t="s">
        <v>49</v>
      </c>
      <c r="G432" t="s">
        <v>54</v>
      </c>
      <c r="H432" t="s">
        <v>56</v>
      </c>
      <c r="I432" t="s">
        <v>56</v>
      </c>
      <c r="J432" t="s">
        <v>56</v>
      </c>
      <c r="K432" t="s">
        <v>48</v>
      </c>
      <c r="L432" t="s">
        <v>50</v>
      </c>
      <c r="M432" t="s">
        <v>56</v>
      </c>
      <c r="N432" t="s">
        <v>52</v>
      </c>
      <c r="O432" t="s">
        <v>49</v>
      </c>
      <c r="P432" t="s">
        <v>48</v>
      </c>
      <c r="Q432" t="s">
        <v>54</v>
      </c>
      <c r="R432" t="s">
        <v>61</v>
      </c>
      <c r="S432" t="s">
        <v>49</v>
      </c>
      <c r="T432" t="str">
        <f t="shared" si="36"/>
        <v>Yes</v>
      </c>
      <c r="U432" t="str">
        <f t="shared" si="37"/>
        <v>Non-Lead</v>
      </c>
      <c r="V432" t="str">
        <f t="shared" si="38"/>
        <v>Tier 5</v>
      </c>
      <c r="W432" t="str">
        <f t="shared" si="39"/>
        <v>No</v>
      </c>
      <c r="X432" t="str">
        <f t="shared" si="40"/>
        <v>Yes</v>
      </c>
      <c r="Y432" t="str">
        <f t="shared" si="41"/>
        <v>Yes</v>
      </c>
      <c r="Z432" t="s">
        <v>212</v>
      </c>
      <c r="AA432"/>
    </row>
    <row r="433" spans="1:27" x14ac:dyDescent="0.25">
      <c r="A433" t="s">
        <v>213</v>
      </c>
      <c r="B433">
        <v>432</v>
      </c>
      <c r="C433" t="s">
        <v>637</v>
      </c>
      <c r="D433" t="s">
        <v>54</v>
      </c>
      <c r="E433" t="s">
        <v>56</v>
      </c>
      <c r="F433" t="s">
        <v>49</v>
      </c>
      <c r="G433" t="s">
        <v>54</v>
      </c>
      <c r="H433" t="s">
        <v>56</v>
      </c>
      <c r="I433" t="s">
        <v>56</v>
      </c>
      <c r="J433" t="s">
        <v>56</v>
      </c>
      <c r="K433" t="s">
        <v>60</v>
      </c>
      <c r="L433" t="s">
        <v>50</v>
      </c>
      <c r="M433" t="s">
        <v>56</v>
      </c>
      <c r="N433" t="s">
        <v>52</v>
      </c>
      <c r="O433" t="s">
        <v>49</v>
      </c>
      <c r="P433" t="s">
        <v>60</v>
      </c>
      <c r="Q433" t="s">
        <v>56</v>
      </c>
      <c r="R433" t="s">
        <v>61</v>
      </c>
      <c r="S433" t="s">
        <v>49</v>
      </c>
      <c r="T433" t="str">
        <f t="shared" si="36"/>
        <v>Yes</v>
      </c>
      <c r="U433" t="str">
        <f t="shared" si="37"/>
        <v>Non-Lead</v>
      </c>
      <c r="V433" t="str">
        <f t="shared" si="38"/>
        <v>Tier 5</v>
      </c>
      <c r="W433" t="str">
        <f t="shared" si="39"/>
        <v>No</v>
      </c>
      <c r="X433" t="str">
        <f t="shared" si="40"/>
        <v>Yes</v>
      </c>
      <c r="Y433" t="str">
        <f t="shared" si="41"/>
        <v>Yes</v>
      </c>
      <c r="Z433" t="s">
        <v>212</v>
      </c>
      <c r="AA433"/>
    </row>
    <row r="434" spans="1:27" x14ac:dyDescent="0.25">
      <c r="A434" t="s">
        <v>213</v>
      </c>
      <c r="B434">
        <v>433</v>
      </c>
      <c r="C434" t="s">
        <v>638</v>
      </c>
      <c r="D434" t="s">
        <v>54</v>
      </c>
      <c r="E434" t="s">
        <v>56</v>
      </c>
      <c r="F434" t="s">
        <v>49</v>
      </c>
      <c r="G434" t="s">
        <v>54</v>
      </c>
      <c r="H434" t="s">
        <v>56</v>
      </c>
      <c r="I434" t="s">
        <v>56</v>
      </c>
      <c r="J434" t="s">
        <v>56</v>
      </c>
      <c r="K434" t="s">
        <v>60</v>
      </c>
      <c r="L434" t="s">
        <v>56</v>
      </c>
      <c r="M434" t="s">
        <v>56</v>
      </c>
      <c r="N434" t="s">
        <v>52</v>
      </c>
      <c r="O434" t="s">
        <v>56</v>
      </c>
      <c r="P434" t="s">
        <v>56</v>
      </c>
      <c r="Q434" t="s">
        <v>56</v>
      </c>
      <c r="R434" t="s">
        <v>56</v>
      </c>
      <c r="S434" t="s">
        <v>49</v>
      </c>
      <c r="T434" t="str">
        <f t="shared" si="36"/>
        <v>Yes</v>
      </c>
      <c r="U434" t="str">
        <f t="shared" si="37"/>
        <v>Non-Lead</v>
      </c>
      <c r="V434" t="str">
        <f t="shared" si="38"/>
        <v>Tier 5</v>
      </c>
      <c r="W434" t="str">
        <f t="shared" si="39"/>
        <v>No</v>
      </c>
      <c r="X434" t="str">
        <f t="shared" si="40"/>
        <v>Yes</v>
      </c>
      <c r="Y434" t="str">
        <f t="shared" si="41"/>
        <v>Yes</v>
      </c>
      <c r="Z434" t="s">
        <v>210</v>
      </c>
      <c r="AA434"/>
    </row>
    <row r="435" spans="1:27" x14ac:dyDescent="0.25">
      <c r="A435" t="s">
        <v>213</v>
      </c>
      <c r="B435">
        <v>434</v>
      </c>
      <c r="C435" t="s">
        <v>639</v>
      </c>
      <c r="D435" t="s">
        <v>54</v>
      </c>
      <c r="E435" t="s">
        <v>56</v>
      </c>
      <c r="F435" t="s">
        <v>49</v>
      </c>
      <c r="G435" t="s">
        <v>54</v>
      </c>
      <c r="H435" t="s">
        <v>56</v>
      </c>
      <c r="I435" t="s">
        <v>56</v>
      </c>
      <c r="J435" t="s">
        <v>56</v>
      </c>
      <c r="K435" t="s">
        <v>54</v>
      </c>
      <c r="L435" t="s">
        <v>83</v>
      </c>
      <c r="M435" t="s">
        <v>56</v>
      </c>
      <c r="N435" t="s">
        <v>52</v>
      </c>
      <c r="O435" t="s">
        <v>49</v>
      </c>
      <c r="P435" t="s">
        <v>48</v>
      </c>
      <c r="Q435" t="s">
        <v>48</v>
      </c>
      <c r="R435" t="s">
        <v>61</v>
      </c>
      <c r="S435" t="s">
        <v>49</v>
      </c>
      <c r="T435" t="str">
        <f t="shared" si="36"/>
        <v>Yes</v>
      </c>
      <c r="U435" t="str">
        <f t="shared" si="37"/>
        <v>Non-Lead</v>
      </c>
      <c r="V435" t="str">
        <f t="shared" si="38"/>
        <v>Tier 5</v>
      </c>
      <c r="W435" t="str">
        <f t="shared" si="39"/>
        <v>No</v>
      </c>
      <c r="X435" t="str">
        <f t="shared" si="40"/>
        <v>Yes</v>
      </c>
      <c r="Y435" t="str">
        <f t="shared" si="41"/>
        <v>Yes</v>
      </c>
      <c r="Z435" t="s">
        <v>212</v>
      </c>
      <c r="AA435"/>
    </row>
    <row r="436" spans="1:27" x14ac:dyDescent="0.25">
      <c r="A436" t="s">
        <v>213</v>
      </c>
      <c r="B436">
        <v>435</v>
      </c>
      <c r="C436" t="s">
        <v>640</v>
      </c>
      <c r="D436" t="s">
        <v>54</v>
      </c>
      <c r="E436" t="s">
        <v>56</v>
      </c>
      <c r="F436" t="s">
        <v>49</v>
      </c>
      <c r="G436" t="s">
        <v>54</v>
      </c>
      <c r="H436" t="s">
        <v>56</v>
      </c>
      <c r="I436" t="s">
        <v>56</v>
      </c>
      <c r="J436" t="s">
        <v>56</v>
      </c>
      <c r="K436" t="s">
        <v>48</v>
      </c>
      <c r="L436" t="s">
        <v>50</v>
      </c>
      <c r="M436">
        <v>1998</v>
      </c>
      <c r="N436" t="s">
        <v>52</v>
      </c>
      <c r="O436" t="s">
        <v>47</v>
      </c>
      <c r="P436" t="s">
        <v>54</v>
      </c>
      <c r="Q436" t="s">
        <v>54</v>
      </c>
      <c r="R436" t="s">
        <v>56</v>
      </c>
      <c r="S436" t="s">
        <v>49</v>
      </c>
      <c r="T436" t="str">
        <f t="shared" si="36"/>
        <v>Yes</v>
      </c>
      <c r="U436" t="str">
        <f t="shared" si="37"/>
        <v>Non-Lead</v>
      </c>
      <c r="V436" t="str">
        <f t="shared" si="38"/>
        <v>Tier 5</v>
      </c>
      <c r="W436" t="str">
        <f t="shared" si="39"/>
        <v>No</v>
      </c>
      <c r="X436" t="str">
        <f t="shared" si="40"/>
        <v>Yes</v>
      </c>
      <c r="Y436" t="str">
        <f t="shared" si="41"/>
        <v>Yes</v>
      </c>
      <c r="Z436" t="s">
        <v>210</v>
      </c>
      <c r="AA436"/>
    </row>
    <row r="437" spans="1:27" x14ac:dyDescent="0.25">
      <c r="A437" t="s">
        <v>213</v>
      </c>
      <c r="B437">
        <v>436</v>
      </c>
      <c r="C437" t="s">
        <v>641</v>
      </c>
      <c r="D437" t="s">
        <v>54</v>
      </c>
      <c r="E437" t="s">
        <v>56</v>
      </c>
      <c r="F437" t="s">
        <v>49</v>
      </c>
      <c r="G437" t="s">
        <v>54</v>
      </c>
      <c r="H437" t="s">
        <v>56</v>
      </c>
      <c r="I437" t="s">
        <v>56</v>
      </c>
      <c r="J437" t="s">
        <v>56</v>
      </c>
      <c r="K437" t="s">
        <v>48</v>
      </c>
      <c r="L437" t="s">
        <v>50</v>
      </c>
      <c r="M437" t="s">
        <v>56</v>
      </c>
      <c r="N437" t="s">
        <v>52</v>
      </c>
      <c r="O437" t="s">
        <v>47</v>
      </c>
      <c r="P437" t="s">
        <v>48</v>
      </c>
      <c r="Q437" t="s">
        <v>54</v>
      </c>
      <c r="R437" t="s">
        <v>61</v>
      </c>
      <c r="S437" t="s">
        <v>49</v>
      </c>
      <c r="T437" t="str">
        <f t="shared" si="36"/>
        <v>Yes</v>
      </c>
      <c r="U437" t="str">
        <f t="shared" si="37"/>
        <v>Non-Lead</v>
      </c>
      <c r="V437" t="str">
        <f t="shared" si="38"/>
        <v>Tier 5</v>
      </c>
      <c r="W437" t="str">
        <f t="shared" si="39"/>
        <v>No</v>
      </c>
      <c r="X437" t="str">
        <f t="shared" si="40"/>
        <v>Yes</v>
      </c>
      <c r="Y437" t="str">
        <f t="shared" si="41"/>
        <v>Yes</v>
      </c>
      <c r="Z437" t="s">
        <v>212</v>
      </c>
      <c r="AA437"/>
    </row>
    <row r="438" spans="1:27" x14ac:dyDescent="0.25">
      <c r="A438" t="s">
        <v>213</v>
      </c>
      <c r="B438">
        <v>437</v>
      </c>
      <c r="C438" t="s">
        <v>642</v>
      </c>
      <c r="D438" t="s">
        <v>54</v>
      </c>
      <c r="E438" t="s">
        <v>56</v>
      </c>
      <c r="F438" t="s">
        <v>49</v>
      </c>
      <c r="G438" t="s">
        <v>54</v>
      </c>
      <c r="H438" t="s">
        <v>56</v>
      </c>
      <c r="I438" t="s">
        <v>56</v>
      </c>
      <c r="J438" t="s">
        <v>56</v>
      </c>
      <c r="K438" t="s">
        <v>60</v>
      </c>
      <c r="L438" t="s">
        <v>56</v>
      </c>
      <c r="M438" t="s">
        <v>56</v>
      </c>
      <c r="N438" t="s">
        <v>52</v>
      </c>
      <c r="O438" t="s">
        <v>56</v>
      </c>
      <c r="P438" t="s">
        <v>56</v>
      </c>
      <c r="Q438" t="s">
        <v>56</v>
      </c>
      <c r="R438" t="s">
        <v>56</v>
      </c>
      <c r="S438" t="s">
        <v>49</v>
      </c>
      <c r="T438" t="str">
        <f t="shared" si="36"/>
        <v>Yes</v>
      </c>
      <c r="U438" t="str">
        <f t="shared" si="37"/>
        <v>Non-Lead</v>
      </c>
      <c r="V438" t="str">
        <f t="shared" si="38"/>
        <v>Tier 5</v>
      </c>
      <c r="W438" t="str">
        <f t="shared" si="39"/>
        <v>No</v>
      </c>
      <c r="X438" t="str">
        <f t="shared" si="40"/>
        <v>Yes</v>
      </c>
      <c r="Y438" t="str">
        <f t="shared" si="41"/>
        <v>Yes</v>
      </c>
      <c r="Z438" t="s">
        <v>210</v>
      </c>
      <c r="AA438"/>
    </row>
    <row r="439" spans="1:27" x14ac:dyDescent="0.25">
      <c r="A439" t="s">
        <v>213</v>
      </c>
      <c r="B439">
        <v>438</v>
      </c>
      <c r="C439" t="s">
        <v>643</v>
      </c>
      <c r="D439" t="s">
        <v>54</v>
      </c>
      <c r="E439" t="s">
        <v>56</v>
      </c>
      <c r="F439" t="s">
        <v>49</v>
      </c>
      <c r="G439" t="s">
        <v>54</v>
      </c>
      <c r="H439" t="s">
        <v>56</v>
      </c>
      <c r="I439" t="s">
        <v>56</v>
      </c>
      <c r="J439" t="s">
        <v>56</v>
      </c>
      <c r="K439" t="s">
        <v>48</v>
      </c>
      <c r="L439" t="s">
        <v>56</v>
      </c>
      <c r="M439" t="s">
        <v>56</v>
      </c>
      <c r="N439" t="s">
        <v>52</v>
      </c>
      <c r="O439" t="s">
        <v>49</v>
      </c>
      <c r="P439" t="s">
        <v>48</v>
      </c>
      <c r="Q439" t="s">
        <v>54</v>
      </c>
      <c r="R439" t="s">
        <v>56</v>
      </c>
      <c r="S439" t="s">
        <v>49</v>
      </c>
      <c r="T439" t="str">
        <f t="shared" si="36"/>
        <v>Yes</v>
      </c>
      <c r="U439" t="str">
        <f t="shared" si="37"/>
        <v>Non-Lead</v>
      </c>
      <c r="V439" t="str">
        <f t="shared" si="38"/>
        <v>Tier 5</v>
      </c>
      <c r="W439" t="str">
        <f t="shared" si="39"/>
        <v>No</v>
      </c>
      <c r="X439" t="str">
        <f t="shared" si="40"/>
        <v>Yes</v>
      </c>
      <c r="Y439" t="str">
        <f t="shared" si="41"/>
        <v>Yes</v>
      </c>
      <c r="Z439" t="s">
        <v>212</v>
      </c>
      <c r="AA439"/>
    </row>
    <row r="440" spans="1:27" x14ac:dyDescent="0.25">
      <c r="A440" t="s">
        <v>213</v>
      </c>
      <c r="B440">
        <v>439</v>
      </c>
      <c r="C440" t="s">
        <v>644</v>
      </c>
      <c r="D440" t="s">
        <v>54</v>
      </c>
      <c r="E440" t="s">
        <v>56</v>
      </c>
      <c r="F440" t="s">
        <v>49</v>
      </c>
      <c r="G440" t="s">
        <v>54</v>
      </c>
      <c r="H440" t="s">
        <v>56</v>
      </c>
      <c r="I440" t="s">
        <v>56</v>
      </c>
      <c r="J440" t="s">
        <v>56</v>
      </c>
      <c r="K440" t="s">
        <v>60</v>
      </c>
      <c r="L440" t="s">
        <v>56</v>
      </c>
      <c r="M440" t="s">
        <v>56</v>
      </c>
      <c r="N440" t="s">
        <v>52</v>
      </c>
      <c r="O440" t="s">
        <v>49</v>
      </c>
      <c r="P440" t="s">
        <v>56</v>
      </c>
      <c r="Q440" t="s">
        <v>56</v>
      </c>
      <c r="R440" t="s">
        <v>56</v>
      </c>
      <c r="S440" t="s">
        <v>49</v>
      </c>
      <c r="T440" t="str">
        <f t="shared" si="36"/>
        <v>Yes</v>
      </c>
      <c r="U440" t="str">
        <f t="shared" si="37"/>
        <v>Non-Lead</v>
      </c>
      <c r="V440" t="str">
        <f t="shared" si="38"/>
        <v>Tier 5</v>
      </c>
      <c r="W440" t="str">
        <f t="shared" si="39"/>
        <v>No</v>
      </c>
      <c r="X440" t="str">
        <f t="shared" si="40"/>
        <v>Yes</v>
      </c>
      <c r="Y440" t="str">
        <f t="shared" si="41"/>
        <v>Yes</v>
      </c>
      <c r="Z440" t="s">
        <v>210</v>
      </c>
      <c r="AA440"/>
    </row>
    <row r="441" spans="1:27" x14ac:dyDescent="0.25">
      <c r="A441" t="s">
        <v>213</v>
      </c>
      <c r="B441">
        <v>440</v>
      </c>
      <c r="C441" t="s">
        <v>645</v>
      </c>
      <c r="D441" t="s">
        <v>54</v>
      </c>
      <c r="E441" t="s">
        <v>56</v>
      </c>
      <c r="F441" t="s">
        <v>49</v>
      </c>
      <c r="G441" t="s">
        <v>54</v>
      </c>
      <c r="H441" t="s">
        <v>56</v>
      </c>
      <c r="I441" t="s">
        <v>56</v>
      </c>
      <c r="J441" t="s">
        <v>56</v>
      </c>
      <c r="K441" t="s">
        <v>60</v>
      </c>
      <c r="L441" t="s">
        <v>56</v>
      </c>
      <c r="M441" t="s">
        <v>56</v>
      </c>
      <c r="N441" t="s">
        <v>52</v>
      </c>
      <c r="O441" t="s">
        <v>56</v>
      </c>
      <c r="P441" t="s">
        <v>56</v>
      </c>
      <c r="Q441" t="s">
        <v>56</v>
      </c>
      <c r="R441" t="s">
        <v>56</v>
      </c>
      <c r="S441" t="s">
        <v>49</v>
      </c>
      <c r="T441" t="str">
        <f t="shared" si="36"/>
        <v>Yes</v>
      </c>
      <c r="U441" t="str">
        <f t="shared" si="37"/>
        <v>Non-Lead</v>
      </c>
      <c r="V441" t="str">
        <f t="shared" si="38"/>
        <v>Tier 5</v>
      </c>
      <c r="W441" t="str">
        <f t="shared" si="39"/>
        <v>No</v>
      </c>
      <c r="X441" t="str">
        <f t="shared" si="40"/>
        <v>Yes</v>
      </c>
      <c r="Y441" t="str">
        <f t="shared" si="41"/>
        <v>Yes</v>
      </c>
      <c r="Z441" t="s">
        <v>210</v>
      </c>
      <c r="AA441"/>
    </row>
    <row r="442" spans="1:27" x14ac:dyDescent="0.25">
      <c r="A442" t="s">
        <v>213</v>
      </c>
      <c r="B442">
        <v>441</v>
      </c>
      <c r="C442" t="s">
        <v>646</v>
      </c>
      <c r="D442" t="s">
        <v>54</v>
      </c>
      <c r="E442" t="s">
        <v>56</v>
      </c>
      <c r="F442" t="s">
        <v>49</v>
      </c>
      <c r="G442" t="s">
        <v>54</v>
      </c>
      <c r="H442" t="s">
        <v>56</v>
      </c>
      <c r="I442" t="s">
        <v>56</v>
      </c>
      <c r="J442" t="s">
        <v>56</v>
      </c>
      <c r="K442" t="s">
        <v>48</v>
      </c>
      <c r="L442" t="s">
        <v>50</v>
      </c>
      <c r="M442" t="s">
        <v>56</v>
      </c>
      <c r="N442" t="s">
        <v>52</v>
      </c>
      <c r="O442" t="s">
        <v>49</v>
      </c>
      <c r="P442" t="s">
        <v>48</v>
      </c>
      <c r="Q442" t="s">
        <v>48</v>
      </c>
      <c r="R442" t="s">
        <v>61</v>
      </c>
      <c r="S442" t="s">
        <v>49</v>
      </c>
      <c r="T442" t="str">
        <f t="shared" si="36"/>
        <v>Yes</v>
      </c>
      <c r="U442" t="str">
        <f t="shared" si="37"/>
        <v>Non-Lead</v>
      </c>
      <c r="V442" t="str">
        <f t="shared" si="38"/>
        <v>Tier 5</v>
      </c>
      <c r="W442" t="str">
        <f t="shared" si="39"/>
        <v>No</v>
      </c>
      <c r="X442" t="str">
        <f t="shared" si="40"/>
        <v>Yes</v>
      </c>
      <c r="Y442" t="str">
        <f t="shared" si="41"/>
        <v>Yes</v>
      </c>
      <c r="Z442" t="s">
        <v>212</v>
      </c>
      <c r="AA442"/>
    </row>
    <row r="443" spans="1:27" x14ac:dyDescent="0.25">
      <c r="A443" t="s">
        <v>213</v>
      </c>
      <c r="B443">
        <v>442</v>
      </c>
      <c r="C443" t="s">
        <v>647</v>
      </c>
      <c r="D443" t="s">
        <v>54</v>
      </c>
      <c r="E443" t="s">
        <v>56</v>
      </c>
      <c r="F443" t="s">
        <v>49</v>
      </c>
      <c r="G443" t="s">
        <v>54</v>
      </c>
      <c r="H443" t="s">
        <v>56</v>
      </c>
      <c r="I443" t="s">
        <v>56</v>
      </c>
      <c r="J443" t="s">
        <v>56</v>
      </c>
      <c r="K443" t="s">
        <v>60</v>
      </c>
      <c r="L443" t="s">
        <v>56</v>
      </c>
      <c r="M443" t="s">
        <v>56</v>
      </c>
      <c r="N443" t="s">
        <v>52</v>
      </c>
      <c r="O443" t="s">
        <v>56</v>
      </c>
      <c r="P443" t="s">
        <v>56</v>
      </c>
      <c r="Q443" t="s">
        <v>56</v>
      </c>
      <c r="R443" t="s">
        <v>56</v>
      </c>
      <c r="S443" t="s">
        <v>49</v>
      </c>
      <c r="T443" t="str">
        <f t="shared" si="36"/>
        <v>Yes</v>
      </c>
      <c r="U443" t="str">
        <f t="shared" si="37"/>
        <v>Non-Lead</v>
      </c>
      <c r="V443" t="str">
        <f t="shared" si="38"/>
        <v>Tier 5</v>
      </c>
      <c r="W443" t="str">
        <f t="shared" si="39"/>
        <v>No</v>
      </c>
      <c r="X443" t="str">
        <f t="shared" si="40"/>
        <v>Yes</v>
      </c>
      <c r="Y443" t="str">
        <f t="shared" si="41"/>
        <v>Yes</v>
      </c>
      <c r="Z443" t="s">
        <v>212</v>
      </c>
      <c r="AA443"/>
    </row>
    <row r="444" spans="1:27" x14ac:dyDescent="0.25">
      <c r="A444" t="s">
        <v>213</v>
      </c>
      <c r="B444">
        <v>443</v>
      </c>
      <c r="C444" t="s">
        <v>648</v>
      </c>
      <c r="D444" t="s">
        <v>54</v>
      </c>
      <c r="E444" t="s">
        <v>56</v>
      </c>
      <c r="F444" t="s">
        <v>49</v>
      </c>
      <c r="G444" t="s">
        <v>54</v>
      </c>
      <c r="H444" t="s">
        <v>56</v>
      </c>
      <c r="I444" t="s">
        <v>56</v>
      </c>
      <c r="J444" t="s">
        <v>56</v>
      </c>
      <c r="K444" t="s">
        <v>48</v>
      </c>
      <c r="L444" t="s">
        <v>56</v>
      </c>
      <c r="M444" t="s">
        <v>56</v>
      </c>
      <c r="N444" t="s">
        <v>52</v>
      </c>
      <c r="O444" t="s">
        <v>49</v>
      </c>
      <c r="P444" t="s">
        <v>48</v>
      </c>
      <c r="Q444" t="s">
        <v>56</v>
      </c>
      <c r="R444" t="s">
        <v>56</v>
      </c>
      <c r="S444" t="s">
        <v>49</v>
      </c>
      <c r="T444" t="str">
        <f t="shared" si="36"/>
        <v>Yes</v>
      </c>
      <c r="U444" t="str">
        <f t="shared" si="37"/>
        <v>Non-Lead</v>
      </c>
      <c r="V444" t="str">
        <f t="shared" si="38"/>
        <v>Tier 5</v>
      </c>
      <c r="W444" t="str">
        <f t="shared" si="39"/>
        <v>No</v>
      </c>
      <c r="X444" t="str">
        <f t="shared" si="40"/>
        <v>Yes</v>
      </c>
      <c r="Y444" t="str">
        <f t="shared" si="41"/>
        <v>Yes</v>
      </c>
      <c r="Z444" t="s">
        <v>212</v>
      </c>
      <c r="AA444"/>
    </row>
    <row r="445" spans="1:27" x14ac:dyDescent="0.25">
      <c r="A445" t="s">
        <v>213</v>
      </c>
      <c r="B445">
        <v>444</v>
      </c>
      <c r="C445" t="s">
        <v>649</v>
      </c>
      <c r="D445" t="s">
        <v>54</v>
      </c>
      <c r="E445" t="s">
        <v>56</v>
      </c>
      <c r="F445" t="s">
        <v>49</v>
      </c>
      <c r="G445" t="s">
        <v>54</v>
      </c>
      <c r="H445" t="s">
        <v>56</v>
      </c>
      <c r="I445" t="s">
        <v>56</v>
      </c>
      <c r="J445" t="s">
        <v>56</v>
      </c>
      <c r="K445" t="s">
        <v>60</v>
      </c>
      <c r="L445" t="s">
        <v>83</v>
      </c>
      <c r="M445">
        <v>1998</v>
      </c>
      <c r="N445" t="s">
        <v>52</v>
      </c>
      <c r="O445" t="s">
        <v>49</v>
      </c>
      <c r="P445" t="s">
        <v>48</v>
      </c>
      <c r="Q445" t="s">
        <v>56</v>
      </c>
      <c r="R445" t="s">
        <v>56</v>
      </c>
      <c r="S445" t="s">
        <v>49</v>
      </c>
      <c r="T445" t="str">
        <f t="shared" si="36"/>
        <v>Yes</v>
      </c>
      <c r="U445" t="str">
        <f t="shared" si="37"/>
        <v>Non-Lead</v>
      </c>
      <c r="V445" t="str">
        <f t="shared" si="38"/>
        <v>Tier 5</v>
      </c>
      <c r="W445" t="str">
        <f t="shared" si="39"/>
        <v>No</v>
      </c>
      <c r="X445" t="str">
        <f t="shared" si="40"/>
        <v>Yes</v>
      </c>
      <c r="Y445" t="str">
        <f t="shared" si="41"/>
        <v>Yes</v>
      </c>
      <c r="Z445" t="s">
        <v>210</v>
      </c>
      <c r="AA445"/>
    </row>
    <row r="446" spans="1:27" x14ac:dyDescent="0.25">
      <c r="A446" t="s">
        <v>213</v>
      </c>
      <c r="B446">
        <v>445</v>
      </c>
      <c r="C446" t="s">
        <v>650</v>
      </c>
      <c r="D446" t="s">
        <v>54</v>
      </c>
      <c r="E446" t="s">
        <v>56</v>
      </c>
      <c r="F446" t="s">
        <v>49</v>
      </c>
      <c r="G446" t="s">
        <v>54</v>
      </c>
      <c r="H446" t="s">
        <v>56</v>
      </c>
      <c r="I446" t="s">
        <v>56</v>
      </c>
      <c r="J446" t="s">
        <v>56</v>
      </c>
      <c r="K446" t="s">
        <v>60</v>
      </c>
      <c r="L446" t="s">
        <v>56</v>
      </c>
      <c r="M446" t="s">
        <v>56</v>
      </c>
      <c r="N446" t="s">
        <v>52</v>
      </c>
      <c r="O446" t="s">
        <v>56</v>
      </c>
      <c r="P446" t="s">
        <v>56</v>
      </c>
      <c r="Q446" t="s">
        <v>56</v>
      </c>
      <c r="R446" t="s">
        <v>56</v>
      </c>
      <c r="S446" t="s">
        <v>49</v>
      </c>
      <c r="T446" t="str">
        <f t="shared" si="36"/>
        <v>Yes</v>
      </c>
      <c r="U446" t="str">
        <f t="shared" si="37"/>
        <v>Non-Lead</v>
      </c>
      <c r="V446" t="str">
        <f t="shared" si="38"/>
        <v>Tier 5</v>
      </c>
      <c r="W446" t="str">
        <f t="shared" si="39"/>
        <v>No</v>
      </c>
      <c r="X446" t="str">
        <f t="shared" si="40"/>
        <v>Yes</v>
      </c>
      <c r="Y446" t="str">
        <f t="shared" si="41"/>
        <v>Yes</v>
      </c>
      <c r="Z446" t="s">
        <v>210</v>
      </c>
      <c r="AA446"/>
    </row>
    <row r="447" spans="1:27" x14ac:dyDescent="0.25">
      <c r="A447" t="s">
        <v>213</v>
      </c>
      <c r="B447">
        <v>446</v>
      </c>
      <c r="C447" t="s">
        <v>651</v>
      </c>
      <c r="D447" t="s">
        <v>54</v>
      </c>
      <c r="E447" t="s">
        <v>56</v>
      </c>
      <c r="F447" t="s">
        <v>49</v>
      </c>
      <c r="G447" t="s">
        <v>54</v>
      </c>
      <c r="H447" t="s">
        <v>56</v>
      </c>
      <c r="I447" t="s">
        <v>56</v>
      </c>
      <c r="J447" t="s">
        <v>56</v>
      </c>
      <c r="K447" t="s">
        <v>60</v>
      </c>
      <c r="L447" t="s">
        <v>85</v>
      </c>
      <c r="M447" t="s">
        <v>56</v>
      </c>
      <c r="N447" t="s">
        <v>52</v>
      </c>
      <c r="O447" t="s">
        <v>47</v>
      </c>
      <c r="P447" t="s">
        <v>60</v>
      </c>
      <c r="Q447" t="s">
        <v>48</v>
      </c>
      <c r="R447" t="s">
        <v>61</v>
      </c>
      <c r="S447" t="s">
        <v>49</v>
      </c>
      <c r="T447" t="str">
        <f t="shared" si="36"/>
        <v>Yes</v>
      </c>
      <c r="U447" t="str">
        <f t="shared" si="37"/>
        <v>Non-Lead</v>
      </c>
      <c r="V447" t="str">
        <f t="shared" si="38"/>
        <v>Tier 5</v>
      </c>
      <c r="W447" t="str">
        <f t="shared" si="39"/>
        <v>No</v>
      </c>
      <c r="X447" t="str">
        <f t="shared" si="40"/>
        <v>Yes</v>
      </c>
      <c r="Y447" t="str">
        <f t="shared" si="41"/>
        <v>Yes</v>
      </c>
      <c r="Z447" t="s">
        <v>212</v>
      </c>
      <c r="AA447"/>
    </row>
    <row r="448" spans="1:27" x14ac:dyDescent="0.25">
      <c r="A448" t="s">
        <v>213</v>
      </c>
      <c r="B448">
        <v>447</v>
      </c>
      <c r="C448" t="s">
        <v>652</v>
      </c>
      <c r="D448" t="s">
        <v>54</v>
      </c>
      <c r="E448" t="s">
        <v>56</v>
      </c>
      <c r="F448" t="s">
        <v>49</v>
      </c>
      <c r="G448" t="s">
        <v>54</v>
      </c>
      <c r="H448" t="s">
        <v>56</v>
      </c>
      <c r="I448" t="s">
        <v>56</v>
      </c>
      <c r="J448" t="s">
        <v>56</v>
      </c>
      <c r="K448" t="s">
        <v>48</v>
      </c>
      <c r="L448" t="s">
        <v>83</v>
      </c>
      <c r="M448" t="s">
        <v>56</v>
      </c>
      <c r="N448" t="s">
        <v>52</v>
      </c>
      <c r="O448" t="s">
        <v>49</v>
      </c>
      <c r="P448" t="s">
        <v>48</v>
      </c>
      <c r="Q448" t="s">
        <v>54</v>
      </c>
      <c r="R448" t="s">
        <v>61</v>
      </c>
      <c r="S448" t="s">
        <v>49</v>
      </c>
      <c r="T448" t="str">
        <f t="shared" si="36"/>
        <v>Yes</v>
      </c>
      <c r="U448" t="str">
        <f t="shared" si="37"/>
        <v>Non-Lead</v>
      </c>
      <c r="V448" t="str">
        <f t="shared" si="38"/>
        <v>Tier 5</v>
      </c>
      <c r="W448" t="str">
        <f t="shared" si="39"/>
        <v>No</v>
      </c>
      <c r="X448" t="str">
        <f t="shared" si="40"/>
        <v>Yes</v>
      </c>
      <c r="Y448" t="str">
        <f t="shared" si="41"/>
        <v>Yes</v>
      </c>
      <c r="Z448" t="s">
        <v>212</v>
      </c>
      <c r="AA448"/>
    </row>
    <row r="449" spans="1:27" x14ac:dyDescent="0.25">
      <c r="A449" t="s">
        <v>213</v>
      </c>
      <c r="B449">
        <v>448</v>
      </c>
      <c r="C449" t="s">
        <v>653</v>
      </c>
      <c r="D449" t="s">
        <v>54</v>
      </c>
      <c r="E449" t="s">
        <v>56</v>
      </c>
      <c r="F449" t="s">
        <v>49</v>
      </c>
      <c r="G449" t="s">
        <v>54</v>
      </c>
      <c r="H449" t="s">
        <v>56</v>
      </c>
      <c r="I449" t="s">
        <v>56</v>
      </c>
      <c r="J449" t="s">
        <v>56</v>
      </c>
      <c r="K449" t="s">
        <v>48</v>
      </c>
      <c r="L449" t="s">
        <v>50</v>
      </c>
      <c r="M449" t="s">
        <v>56</v>
      </c>
      <c r="N449" t="s">
        <v>52</v>
      </c>
      <c r="O449" t="s">
        <v>49</v>
      </c>
      <c r="P449" t="s">
        <v>60</v>
      </c>
      <c r="Q449" t="s">
        <v>56</v>
      </c>
      <c r="R449" t="s">
        <v>61</v>
      </c>
      <c r="S449" t="s">
        <v>49</v>
      </c>
      <c r="T449" t="str">
        <f t="shared" si="36"/>
        <v>Yes</v>
      </c>
      <c r="U449" t="str">
        <f t="shared" si="37"/>
        <v>Non-Lead</v>
      </c>
      <c r="V449" t="str">
        <f t="shared" si="38"/>
        <v>Tier 5</v>
      </c>
      <c r="W449" t="str">
        <f t="shared" si="39"/>
        <v>No</v>
      </c>
      <c r="X449" t="str">
        <f t="shared" si="40"/>
        <v>Yes</v>
      </c>
      <c r="Y449" t="str">
        <f t="shared" si="41"/>
        <v>Yes</v>
      </c>
      <c r="Z449" t="s">
        <v>212</v>
      </c>
      <c r="AA449"/>
    </row>
    <row r="450" spans="1:27" x14ac:dyDescent="0.25">
      <c r="A450" t="s">
        <v>213</v>
      </c>
      <c r="B450">
        <v>449</v>
      </c>
      <c r="C450" t="s">
        <v>654</v>
      </c>
      <c r="D450" t="s">
        <v>54</v>
      </c>
      <c r="E450" t="s">
        <v>56</v>
      </c>
      <c r="F450" t="s">
        <v>49</v>
      </c>
      <c r="G450" t="s">
        <v>54</v>
      </c>
      <c r="H450" t="s">
        <v>56</v>
      </c>
      <c r="I450" t="s">
        <v>56</v>
      </c>
      <c r="J450" t="s">
        <v>56</v>
      </c>
      <c r="K450" t="s">
        <v>54</v>
      </c>
      <c r="L450" t="s">
        <v>56</v>
      </c>
      <c r="M450">
        <v>2019</v>
      </c>
      <c r="N450" t="s">
        <v>52</v>
      </c>
      <c r="O450" t="s">
        <v>49</v>
      </c>
      <c r="P450" t="s">
        <v>60</v>
      </c>
      <c r="Q450" t="s">
        <v>60</v>
      </c>
      <c r="R450" t="s">
        <v>56</v>
      </c>
      <c r="S450" t="s">
        <v>49</v>
      </c>
      <c r="T450" t="str">
        <f t="shared" si="36"/>
        <v>Yes</v>
      </c>
      <c r="U450" t="str">
        <f t="shared" si="37"/>
        <v>Non-Lead</v>
      </c>
      <c r="V450" t="str">
        <f t="shared" si="38"/>
        <v>Tier 5</v>
      </c>
      <c r="W450" t="str">
        <f t="shared" si="39"/>
        <v>No</v>
      </c>
      <c r="X450" t="str">
        <f t="shared" si="40"/>
        <v>Yes</v>
      </c>
      <c r="Y450" t="str">
        <f t="shared" si="41"/>
        <v>Yes</v>
      </c>
      <c r="Z450" t="s">
        <v>210</v>
      </c>
      <c r="AA450"/>
    </row>
    <row r="451" spans="1:27" x14ac:dyDescent="0.25">
      <c r="A451" t="s">
        <v>213</v>
      </c>
      <c r="B451">
        <v>450</v>
      </c>
      <c r="C451" t="s">
        <v>655</v>
      </c>
      <c r="D451" t="s">
        <v>54</v>
      </c>
      <c r="E451" t="s">
        <v>56</v>
      </c>
      <c r="F451" t="s">
        <v>49</v>
      </c>
      <c r="G451" t="s">
        <v>54</v>
      </c>
      <c r="H451" t="s">
        <v>56</v>
      </c>
      <c r="I451" t="s">
        <v>56</v>
      </c>
      <c r="J451" t="s">
        <v>56</v>
      </c>
      <c r="K451" t="s">
        <v>48</v>
      </c>
      <c r="L451" t="s">
        <v>85</v>
      </c>
      <c r="M451" t="s">
        <v>56</v>
      </c>
      <c r="N451" t="s">
        <v>52</v>
      </c>
      <c r="O451" t="s">
        <v>47</v>
      </c>
      <c r="P451" t="s">
        <v>54</v>
      </c>
      <c r="Q451" t="s">
        <v>54</v>
      </c>
      <c r="R451" t="s">
        <v>56</v>
      </c>
      <c r="S451" t="s">
        <v>49</v>
      </c>
      <c r="T451" t="str">
        <f t="shared" ref="T451:T514" si="42">IF((OR(E451="Lead",E451="", E451="Unknown")),"Yes","No")</f>
        <v>Yes</v>
      </c>
      <c r="U451" t="str">
        <f t="shared" ref="U451:U514" si="43">IF((OR(G451="Lead")),"Lead",IF((OR(K451="Lead")),"Lead",IF((OR((AND(G451="Galvanized Steel",F451="Yes")),(AND(G451="Galvanized Steel",F451="Unknown")),(AND(G451="Galvanized Steel",F451="")))),"GRR",IF((OR((AND(K451="Galvanized Steel",F451="Yes")),(AND(K451="Galvanized Steel",F451="Unknown")),(AND(K451="Galvanized Steel",F451="")))),"GRR",IF((OR((AND(K451="Galvanized Steel",H451="Yes")),(AND(K451="Galvanized Steel",H451="Unknown")),(AND(H451="Galvanized Steel",F451="")))),"GRR",IF((OR(G451="",G451="Unknown")),"Unknown",IF((OR(K451="",K451="Unknown")),"Unknown","Non-Lead")))))))</f>
        <v>Non-Lead</v>
      </c>
      <c r="V451" t="str">
        <f t="shared" ref="V451:V514" si="44">IF((AND(N451="Single Family",U451="Lead")),"Tier 1",IF((AND(N451="Multi-Family",U451="Lead")),"Tier 2",IF(U451="GRR","Tier 3",IF(OR((AND(N451="Single Family",R451="Before 1989",OR(P451="Copper",Q451="Copper"))),(AND(N451="Single Family",OR(P451="Copper Pipe with Lead Solder",Q451="Copper Pipe with Lead Solder")))),"Tier 4","Tier 5"))))</f>
        <v>Tier 5</v>
      </c>
      <c r="W451" t="str">
        <f t="shared" ref="W451:W514" si="45">IF((OR(U451="Lead",U451="GRR")),"Yes","No")</f>
        <v>No</v>
      </c>
      <c r="X451" t="str">
        <f t="shared" ref="X451:X514" si="46">IF((OR(U451="Lead",U451="GRR")),"Yes",IF((OR(E451="Yes",E451="",E451="Unknown")),"Yes","No"))</f>
        <v>Yes</v>
      </c>
      <c r="Y451" t="str">
        <f t="shared" ref="Y451:Y514" si="47">IF(X451="Yes", "Yes", "No")</f>
        <v>Yes</v>
      </c>
      <c r="Z451" t="s">
        <v>210</v>
      </c>
      <c r="AA451"/>
    </row>
    <row r="452" spans="1:27" x14ac:dyDescent="0.25">
      <c r="A452" t="s">
        <v>213</v>
      </c>
      <c r="B452">
        <v>451</v>
      </c>
      <c r="C452" t="s">
        <v>656</v>
      </c>
      <c r="D452" t="s">
        <v>54</v>
      </c>
      <c r="E452" t="s">
        <v>56</v>
      </c>
      <c r="F452" t="s">
        <v>49</v>
      </c>
      <c r="G452" t="s">
        <v>54</v>
      </c>
      <c r="H452" t="s">
        <v>56</v>
      </c>
      <c r="I452" t="s">
        <v>56</v>
      </c>
      <c r="J452" t="s">
        <v>56</v>
      </c>
      <c r="K452" t="s">
        <v>48</v>
      </c>
      <c r="L452" t="s">
        <v>50</v>
      </c>
      <c r="M452" t="s">
        <v>56</v>
      </c>
      <c r="N452" t="s">
        <v>52</v>
      </c>
      <c r="O452" t="s">
        <v>49</v>
      </c>
      <c r="P452" t="s">
        <v>60</v>
      </c>
      <c r="Q452" t="s">
        <v>48</v>
      </c>
      <c r="R452" t="s">
        <v>61</v>
      </c>
      <c r="S452" t="s">
        <v>49</v>
      </c>
      <c r="T452" t="str">
        <f t="shared" si="42"/>
        <v>Yes</v>
      </c>
      <c r="U452" t="str">
        <f t="shared" si="43"/>
        <v>Non-Lead</v>
      </c>
      <c r="V452" t="str">
        <f t="shared" si="44"/>
        <v>Tier 5</v>
      </c>
      <c r="W452" t="str">
        <f t="shared" si="45"/>
        <v>No</v>
      </c>
      <c r="X452" t="str">
        <f t="shared" si="46"/>
        <v>Yes</v>
      </c>
      <c r="Y452" t="str">
        <f t="shared" si="47"/>
        <v>Yes</v>
      </c>
      <c r="Z452" t="s">
        <v>212</v>
      </c>
      <c r="AA452"/>
    </row>
    <row r="453" spans="1:27" x14ac:dyDescent="0.25">
      <c r="A453" t="s">
        <v>213</v>
      </c>
      <c r="B453">
        <v>452</v>
      </c>
      <c r="C453" t="s">
        <v>657</v>
      </c>
      <c r="D453" t="s">
        <v>54</v>
      </c>
      <c r="E453" t="s">
        <v>56</v>
      </c>
      <c r="F453" t="s">
        <v>49</v>
      </c>
      <c r="G453" t="s">
        <v>54</v>
      </c>
      <c r="H453" t="s">
        <v>56</v>
      </c>
      <c r="I453" t="s">
        <v>56</v>
      </c>
      <c r="J453" t="s">
        <v>56</v>
      </c>
      <c r="K453" t="s">
        <v>60</v>
      </c>
      <c r="L453" t="s">
        <v>85</v>
      </c>
      <c r="M453" t="s">
        <v>56</v>
      </c>
      <c r="N453" t="s">
        <v>52</v>
      </c>
      <c r="O453" t="s">
        <v>47</v>
      </c>
      <c r="P453" t="s">
        <v>60</v>
      </c>
      <c r="Q453" t="s">
        <v>60</v>
      </c>
      <c r="R453" t="s">
        <v>61</v>
      </c>
      <c r="S453" t="s">
        <v>49</v>
      </c>
      <c r="T453" t="str">
        <f t="shared" si="42"/>
        <v>Yes</v>
      </c>
      <c r="U453" t="str">
        <f t="shared" si="43"/>
        <v>Non-Lead</v>
      </c>
      <c r="V453" t="str">
        <f t="shared" si="44"/>
        <v>Tier 5</v>
      </c>
      <c r="W453" t="str">
        <f t="shared" si="45"/>
        <v>No</v>
      </c>
      <c r="X453" t="str">
        <f t="shared" si="46"/>
        <v>Yes</v>
      </c>
      <c r="Y453" t="str">
        <f t="shared" si="47"/>
        <v>Yes</v>
      </c>
      <c r="Z453" t="s">
        <v>212</v>
      </c>
      <c r="AA453"/>
    </row>
    <row r="454" spans="1:27" x14ac:dyDescent="0.25">
      <c r="A454" t="s">
        <v>213</v>
      </c>
      <c r="B454">
        <v>453</v>
      </c>
      <c r="C454" t="s">
        <v>658</v>
      </c>
      <c r="D454" t="s">
        <v>54</v>
      </c>
      <c r="E454" t="s">
        <v>56</v>
      </c>
      <c r="F454" t="s">
        <v>49</v>
      </c>
      <c r="G454" t="s">
        <v>54</v>
      </c>
      <c r="H454" t="s">
        <v>56</v>
      </c>
      <c r="I454" t="s">
        <v>56</v>
      </c>
      <c r="J454" t="s">
        <v>56</v>
      </c>
      <c r="K454" t="s">
        <v>54</v>
      </c>
      <c r="L454" t="s">
        <v>83</v>
      </c>
      <c r="M454" t="s">
        <v>56</v>
      </c>
      <c r="N454" t="s">
        <v>52</v>
      </c>
      <c r="O454" t="s">
        <v>56</v>
      </c>
      <c r="P454" t="s">
        <v>56</v>
      </c>
      <c r="Q454" t="s">
        <v>56</v>
      </c>
      <c r="R454" t="s">
        <v>56</v>
      </c>
      <c r="S454" t="s">
        <v>49</v>
      </c>
      <c r="T454" t="str">
        <f t="shared" si="42"/>
        <v>Yes</v>
      </c>
      <c r="U454" t="str">
        <f t="shared" si="43"/>
        <v>Non-Lead</v>
      </c>
      <c r="V454" t="str">
        <f t="shared" si="44"/>
        <v>Tier 5</v>
      </c>
      <c r="W454" t="str">
        <f t="shared" si="45"/>
        <v>No</v>
      </c>
      <c r="X454" t="str">
        <f t="shared" si="46"/>
        <v>Yes</v>
      </c>
      <c r="Y454" t="str">
        <f t="shared" si="47"/>
        <v>Yes</v>
      </c>
      <c r="Z454" t="s">
        <v>212</v>
      </c>
      <c r="AA454"/>
    </row>
    <row r="455" spans="1:27" x14ac:dyDescent="0.25">
      <c r="A455" t="s">
        <v>213</v>
      </c>
      <c r="B455">
        <v>454</v>
      </c>
      <c r="C455" t="s">
        <v>659</v>
      </c>
      <c r="D455" t="s">
        <v>54</v>
      </c>
      <c r="E455" t="s">
        <v>56</v>
      </c>
      <c r="F455" t="s">
        <v>49</v>
      </c>
      <c r="G455" t="s">
        <v>54</v>
      </c>
      <c r="H455" t="s">
        <v>56</v>
      </c>
      <c r="I455" t="s">
        <v>56</v>
      </c>
      <c r="J455" t="s">
        <v>56</v>
      </c>
      <c r="K455" t="s">
        <v>48</v>
      </c>
      <c r="L455" t="s">
        <v>50</v>
      </c>
      <c r="M455" t="s">
        <v>56</v>
      </c>
      <c r="N455" t="s">
        <v>59</v>
      </c>
      <c r="O455" t="s">
        <v>49</v>
      </c>
      <c r="P455" t="s">
        <v>48</v>
      </c>
      <c r="Q455" t="s">
        <v>54</v>
      </c>
      <c r="R455" t="s">
        <v>61</v>
      </c>
      <c r="S455" t="s">
        <v>49</v>
      </c>
      <c r="T455" t="str">
        <f t="shared" si="42"/>
        <v>Yes</v>
      </c>
      <c r="U455" t="str">
        <f t="shared" si="43"/>
        <v>Non-Lead</v>
      </c>
      <c r="V455" t="str">
        <f t="shared" si="44"/>
        <v>Tier 5</v>
      </c>
      <c r="W455" t="str">
        <f t="shared" si="45"/>
        <v>No</v>
      </c>
      <c r="X455" t="str">
        <f t="shared" si="46"/>
        <v>Yes</v>
      </c>
      <c r="Y455" t="str">
        <f t="shared" si="47"/>
        <v>Yes</v>
      </c>
      <c r="Z455" t="s">
        <v>212</v>
      </c>
      <c r="AA455"/>
    </row>
    <row r="456" spans="1:27" x14ac:dyDescent="0.25">
      <c r="A456" t="s">
        <v>213</v>
      </c>
      <c r="B456">
        <v>455</v>
      </c>
      <c r="C456" t="s">
        <v>660</v>
      </c>
      <c r="D456" t="s">
        <v>54</v>
      </c>
      <c r="E456" t="s">
        <v>56</v>
      </c>
      <c r="F456" t="s">
        <v>49</v>
      </c>
      <c r="G456" t="s">
        <v>54</v>
      </c>
      <c r="H456" t="s">
        <v>56</v>
      </c>
      <c r="I456" t="s">
        <v>56</v>
      </c>
      <c r="J456" t="s">
        <v>56</v>
      </c>
      <c r="K456" t="s">
        <v>60</v>
      </c>
      <c r="L456" t="s">
        <v>56</v>
      </c>
      <c r="M456" t="s">
        <v>56</v>
      </c>
      <c r="N456" t="s">
        <v>52</v>
      </c>
      <c r="O456" t="s">
        <v>56</v>
      </c>
      <c r="P456" t="s">
        <v>56</v>
      </c>
      <c r="Q456" t="s">
        <v>56</v>
      </c>
      <c r="R456" t="s">
        <v>56</v>
      </c>
      <c r="S456" t="s">
        <v>49</v>
      </c>
      <c r="T456" t="str">
        <f t="shared" si="42"/>
        <v>Yes</v>
      </c>
      <c r="U456" t="str">
        <f t="shared" si="43"/>
        <v>Non-Lead</v>
      </c>
      <c r="V456" t="str">
        <f t="shared" si="44"/>
        <v>Tier 5</v>
      </c>
      <c r="W456" t="str">
        <f t="shared" si="45"/>
        <v>No</v>
      </c>
      <c r="X456" t="str">
        <f t="shared" si="46"/>
        <v>Yes</v>
      </c>
      <c r="Y456" t="str">
        <f t="shared" si="47"/>
        <v>Yes</v>
      </c>
      <c r="Z456" t="s">
        <v>210</v>
      </c>
      <c r="AA456"/>
    </row>
    <row r="457" spans="1:27" x14ac:dyDescent="0.25">
      <c r="A457" t="s">
        <v>213</v>
      </c>
      <c r="B457">
        <v>456</v>
      </c>
      <c r="C457" t="s">
        <v>661</v>
      </c>
      <c r="D457" t="s">
        <v>54</v>
      </c>
      <c r="E457" t="s">
        <v>56</v>
      </c>
      <c r="F457" t="s">
        <v>49</v>
      </c>
      <c r="G457" t="s">
        <v>54</v>
      </c>
      <c r="H457" t="s">
        <v>56</v>
      </c>
      <c r="I457" t="s">
        <v>56</v>
      </c>
      <c r="J457" t="s">
        <v>56</v>
      </c>
      <c r="K457" t="s">
        <v>51</v>
      </c>
      <c r="L457" t="s">
        <v>83</v>
      </c>
      <c r="M457" t="s">
        <v>56</v>
      </c>
      <c r="N457" t="s">
        <v>52</v>
      </c>
      <c r="O457" t="s">
        <v>49</v>
      </c>
      <c r="P457" t="s">
        <v>48</v>
      </c>
      <c r="Q457" t="s">
        <v>60</v>
      </c>
      <c r="R457" t="s">
        <v>56</v>
      </c>
      <c r="S457" t="s">
        <v>49</v>
      </c>
      <c r="T457" t="str">
        <f t="shared" si="42"/>
        <v>Yes</v>
      </c>
      <c r="U457" t="str">
        <f t="shared" si="43"/>
        <v>GRR</v>
      </c>
      <c r="V457" t="str">
        <f t="shared" si="44"/>
        <v>Tier 3</v>
      </c>
      <c r="W457" t="str">
        <f t="shared" si="45"/>
        <v>Yes</v>
      </c>
      <c r="X457" t="str">
        <f t="shared" si="46"/>
        <v>Yes</v>
      </c>
      <c r="Y457" t="str">
        <f t="shared" si="47"/>
        <v>Yes</v>
      </c>
      <c r="Z457" t="s">
        <v>210</v>
      </c>
      <c r="AA457"/>
    </row>
    <row r="458" spans="1:27" x14ac:dyDescent="0.25">
      <c r="A458" t="s">
        <v>213</v>
      </c>
      <c r="B458">
        <v>457</v>
      </c>
      <c r="C458" t="s">
        <v>662</v>
      </c>
      <c r="D458" t="s">
        <v>54</v>
      </c>
      <c r="E458" t="s">
        <v>56</v>
      </c>
      <c r="F458" t="s">
        <v>49</v>
      </c>
      <c r="G458" t="s">
        <v>54</v>
      </c>
      <c r="H458" t="s">
        <v>56</v>
      </c>
      <c r="I458" t="s">
        <v>56</v>
      </c>
      <c r="J458" t="s">
        <v>56</v>
      </c>
      <c r="K458" t="s">
        <v>60</v>
      </c>
      <c r="L458" t="s">
        <v>56</v>
      </c>
      <c r="M458" t="s">
        <v>56</v>
      </c>
      <c r="N458" t="s">
        <v>52</v>
      </c>
      <c r="O458" t="s">
        <v>49</v>
      </c>
      <c r="P458" t="s">
        <v>56</v>
      </c>
      <c r="Q458" t="s">
        <v>56</v>
      </c>
      <c r="R458" t="s">
        <v>56</v>
      </c>
      <c r="S458" t="s">
        <v>49</v>
      </c>
      <c r="T458" t="str">
        <f t="shared" si="42"/>
        <v>Yes</v>
      </c>
      <c r="U458" t="str">
        <f t="shared" si="43"/>
        <v>Non-Lead</v>
      </c>
      <c r="V458" t="str">
        <f t="shared" si="44"/>
        <v>Tier 5</v>
      </c>
      <c r="W458" t="str">
        <f t="shared" si="45"/>
        <v>No</v>
      </c>
      <c r="X458" t="str">
        <f t="shared" si="46"/>
        <v>Yes</v>
      </c>
      <c r="Y458" t="str">
        <f t="shared" si="47"/>
        <v>Yes</v>
      </c>
      <c r="Z458" t="s">
        <v>212</v>
      </c>
      <c r="AA458"/>
    </row>
    <row r="459" spans="1:27" x14ac:dyDescent="0.25">
      <c r="A459" t="s">
        <v>213</v>
      </c>
      <c r="B459">
        <v>458</v>
      </c>
      <c r="C459" t="s">
        <v>663</v>
      </c>
      <c r="D459" t="s">
        <v>54</v>
      </c>
      <c r="E459" t="s">
        <v>56</v>
      </c>
      <c r="F459" t="s">
        <v>49</v>
      </c>
      <c r="G459" t="s">
        <v>54</v>
      </c>
      <c r="H459" t="s">
        <v>56</v>
      </c>
      <c r="I459" t="s">
        <v>56</v>
      </c>
      <c r="J459" t="s">
        <v>56</v>
      </c>
      <c r="K459" t="s">
        <v>48</v>
      </c>
      <c r="L459" t="s">
        <v>50</v>
      </c>
      <c r="M459" t="s">
        <v>56</v>
      </c>
      <c r="N459" t="s">
        <v>52</v>
      </c>
      <c r="O459" t="s">
        <v>47</v>
      </c>
      <c r="P459" t="s">
        <v>48</v>
      </c>
      <c r="Q459" t="s">
        <v>56</v>
      </c>
      <c r="R459" t="s">
        <v>61</v>
      </c>
      <c r="S459" t="s">
        <v>49</v>
      </c>
      <c r="T459" t="str">
        <f t="shared" si="42"/>
        <v>Yes</v>
      </c>
      <c r="U459" t="str">
        <f t="shared" si="43"/>
        <v>Non-Lead</v>
      </c>
      <c r="V459" t="str">
        <f t="shared" si="44"/>
        <v>Tier 5</v>
      </c>
      <c r="W459" t="str">
        <f t="shared" si="45"/>
        <v>No</v>
      </c>
      <c r="X459" t="str">
        <f t="shared" si="46"/>
        <v>Yes</v>
      </c>
      <c r="Y459" t="str">
        <f t="shared" si="47"/>
        <v>Yes</v>
      </c>
      <c r="Z459" t="s">
        <v>212</v>
      </c>
      <c r="AA459"/>
    </row>
    <row r="460" spans="1:27" x14ac:dyDescent="0.25">
      <c r="A460" t="s">
        <v>213</v>
      </c>
      <c r="B460">
        <v>459</v>
      </c>
      <c r="C460" t="s">
        <v>664</v>
      </c>
      <c r="D460" t="s">
        <v>54</v>
      </c>
      <c r="E460" t="s">
        <v>56</v>
      </c>
      <c r="F460" t="s">
        <v>49</v>
      </c>
      <c r="G460" t="s">
        <v>54</v>
      </c>
      <c r="H460" t="s">
        <v>56</v>
      </c>
      <c r="I460" t="s">
        <v>56</v>
      </c>
      <c r="J460" t="s">
        <v>56</v>
      </c>
      <c r="K460" t="s">
        <v>48</v>
      </c>
      <c r="L460" t="s">
        <v>76</v>
      </c>
      <c r="M460">
        <v>2011</v>
      </c>
      <c r="N460" t="s">
        <v>52</v>
      </c>
      <c r="O460" t="s">
        <v>56</v>
      </c>
      <c r="P460" t="s">
        <v>48</v>
      </c>
      <c r="Q460" t="s">
        <v>56</v>
      </c>
      <c r="R460" t="s">
        <v>56</v>
      </c>
      <c r="S460" t="s">
        <v>49</v>
      </c>
      <c r="T460" t="str">
        <f t="shared" si="42"/>
        <v>Yes</v>
      </c>
      <c r="U460" t="str">
        <f t="shared" si="43"/>
        <v>Non-Lead</v>
      </c>
      <c r="V460" t="str">
        <f t="shared" si="44"/>
        <v>Tier 5</v>
      </c>
      <c r="W460" t="str">
        <f t="shared" si="45"/>
        <v>No</v>
      </c>
      <c r="X460" t="str">
        <f t="shared" si="46"/>
        <v>Yes</v>
      </c>
      <c r="Y460" t="str">
        <f t="shared" si="47"/>
        <v>Yes</v>
      </c>
      <c r="Z460" t="s">
        <v>210</v>
      </c>
      <c r="AA460"/>
    </row>
    <row r="461" spans="1:27" x14ac:dyDescent="0.25">
      <c r="A461" t="s">
        <v>213</v>
      </c>
      <c r="B461">
        <v>460</v>
      </c>
      <c r="C461" t="s">
        <v>665</v>
      </c>
      <c r="D461" t="s">
        <v>54</v>
      </c>
      <c r="E461" t="s">
        <v>56</v>
      </c>
      <c r="F461" t="s">
        <v>49</v>
      </c>
      <c r="G461" t="s">
        <v>54</v>
      </c>
      <c r="H461" t="s">
        <v>56</v>
      </c>
      <c r="I461" t="s">
        <v>56</v>
      </c>
      <c r="J461" t="s">
        <v>56</v>
      </c>
      <c r="K461" t="s">
        <v>48</v>
      </c>
      <c r="L461" t="s">
        <v>85</v>
      </c>
      <c r="M461">
        <v>2007</v>
      </c>
      <c r="N461" t="s">
        <v>52</v>
      </c>
      <c r="O461" t="s">
        <v>49</v>
      </c>
      <c r="P461" t="s">
        <v>54</v>
      </c>
      <c r="Q461" t="s">
        <v>60</v>
      </c>
      <c r="R461" t="s">
        <v>56</v>
      </c>
      <c r="S461" t="s">
        <v>49</v>
      </c>
      <c r="T461" t="str">
        <f t="shared" si="42"/>
        <v>Yes</v>
      </c>
      <c r="U461" t="str">
        <f t="shared" si="43"/>
        <v>Non-Lead</v>
      </c>
      <c r="V461" t="str">
        <f t="shared" si="44"/>
        <v>Tier 5</v>
      </c>
      <c r="W461" t="str">
        <f t="shared" si="45"/>
        <v>No</v>
      </c>
      <c r="X461" t="str">
        <f t="shared" si="46"/>
        <v>Yes</v>
      </c>
      <c r="Y461" t="str">
        <f t="shared" si="47"/>
        <v>Yes</v>
      </c>
      <c r="Z461" t="s">
        <v>210</v>
      </c>
      <c r="AA461"/>
    </row>
    <row r="462" spans="1:27" x14ac:dyDescent="0.25">
      <c r="A462" t="s">
        <v>213</v>
      </c>
      <c r="B462">
        <v>461</v>
      </c>
      <c r="C462" t="s">
        <v>666</v>
      </c>
      <c r="D462" t="s">
        <v>54</v>
      </c>
      <c r="E462" t="s">
        <v>56</v>
      </c>
      <c r="F462" t="s">
        <v>49</v>
      </c>
      <c r="G462" t="s">
        <v>54</v>
      </c>
      <c r="H462" t="s">
        <v>56</v>
      </c>
      <c r="I462" t="s">
        <v>56</v>
      </c>
      <c r="J462" t="s">
        <v>56</v>
      </c>
      <c r="K462" t="s">
        <v>54</v>
      </c>
      <c r="L462" t="s">
        <v>56</v>
      </c>
      <c r="M462" t="s">
        <v>56</v>
      </c>
      <c r="N462" t="s">
        <v>52</v>
      </c>
      <c r="O462" t="s">
        <v>49</v>
      </c>
      <c r="P462" t="s">
        <v>54</v>
      </c>
      <c r="Q462" t="s">
        <v>54</v>
      </c>
      <c r="R462" t="s">
        <v>61</v>
      </c>
      <c r="S462" t="s">
        <v>49</v>
      </c>
      <c r="T462" t="str">
        <f t="shared" si="42"/>
        <v>Yes</v>
      </c>
      <c r="U462" t="str">
        <f t="shared" si="43"/>
        <v>Non-Lead</v>
      </c>
      <c r="V462" t="str">
        <f t="shared" si="44"/>
        <v>Tier 5</v>
      </c>
      <c r="W462" t="str">
        <f t="shared" si="45"/>
        <v>No</v>
      </c>
      <c r="X462" t="str">
        <f t="shared" si="46"/>
        <v>Yes</v>
      </c>
      <c r="Y462" t="str">
        <f t="shared" si="47"/>
        <v>Yes</v>
      </c>
      <c r="Z462" t="s">
        <v>212</v>
      </c>
      <c r="AA462"/>
    </row>
    <row r="463" spans="1:27" x14ac:dyDescent="0.25">
      <c r="A463" t="s">
        <v>213</v>
      </c>
      <c r="B463">
        <v>462</v>
      </c>
      <c r="C463" t="s">
        <v>667</v>
      </c>
      <c r="D463" t="s">
        <v>54</v>
      </c>
      <c r="E463" t="s">
        <v>56</v>
      </c>
      <c r="F463" t="s">
        <v>49</v>
      </c>
      <c r="G463" t="s">
        <v>54</v>
      </c>
      <c r="H463" t="s">
        <v>56</v>
      </c>
      <c r="I463" t="s">
        <v>56</v>
      </c>
      <c r="J463" t="s">
        <v>56</v>
      </c>
      <c r="K463" t="s">
        <v>60</v>
      </c>
      <c r="L463" t="s">
        <v>56</v>
      </c>
      <c r="M463" t="s">
        <v>56</v>
      </c>
      <c r="N463" t="s">
        <v>52</v>
      </c>
      <c r="O463" t="s">
        <v>56</v>
      </c>
      <c r="P463" t="s">
        <v>56</v>
      </c>
      <c r="Q463" t="s">
        <v>56</v>
      </c>
      <c r="R463" t="s">
        <v>56</v>
      </c>
      <c r="S463" t="s">
        <v>49</v>
      </c>
      <c r="T463" t="str">
        <f t="shared" si="42"/>
        <v>Yes</v>
      </c>
      <c r="U463" t="str">
        <f t="shared" si="43"/>
        <v>Non-Lead</v>
      </c>
      <c r="V463" t="str">
        <f t="shared" si="44"/>
        <v>Tier 5</v>
      </c>
      <c r="W463" t="str">
        <f t="shared" si="45"/>
        <v>No</v>
      </c>
      <c r="X463" t="str">
        <f t="shared" si="46"/>
        <v>Yes</v>
      </c>
      <c r="Y463" t="str">
        <f t="shared" si="47"/>
        <v>Yes</v>
      </c>
      <c r="Z463" t="s">
        <v>210</v>
      </c>
      <c r="AA463"/>
    </row>
    <row r="464" spans="1:27" x14ac:dyDescent="0.25">
      <c r="A464" t="s">
        <v>213</v>
      </c>
      <c r="B464">
        <v>463</v>
      </c>
      <c r="C464" t="s">
        <v>668</v>
      </c>
      <c r="D464" t="s">
        <v>54</v>
      </c>
      <c r="E464" t="s">
        <v>56</v>
      </c>
      <c r="F464" t="s">
        <v>49</v>
      </c>
      <c r="G464" t="s">
        <v>54</v>
      </c>
      <c r="H464" t="s">
        <v>56</v>
      </c>
      <c r="I464" t="s">
        <v>56</v>
      </c>
      <c r="J464" t="s">
        <v>56</v>
      </c>
      <c r="K464" t="s">
        <v>60</v>
      </c>
      <c r="L464" t="s">
        <v>56</v>
      </c>
      <c r="M464" t="s">
        <v>56</v>
      </c>
      <c r="N464" t="s">
        <v>52</v>
      </c>
      <c r="O464" t="s">
        <v>56</v>
      </c>
      <c r="P464" t="s">
        <v>56</v>
      </c>
      <c r="Q464" t="s">
        <v>56</v>
      </c>
      <c r="R464" t="s">
        <v>56</v>
      </c>
      <c r="S464" t="s">
        <v>49</v>
      </c>
      <c r="T464" t="str">
        <f t="shared" si="42"/>
        <v>Yes</v>
      </c>
      <c r="U464" t="str">
        <f t="shared" si="43"/>
        <v>Non-Lead</v>
      </c>
      <c r="V464" t="str">
        <f t="shared" si="44"/>
        <v>Tier 5</v>
      </c>
      <c r="W464" t="str">
        <f t="shared" si="45"/>
        <v>No</v>
      </c>
      <c r="X464" t="str">
        <f t="shared" si="46"/>
        <v>Yes</v>
      </c>
      <c r="Y464" t="str">
        <f t="shared" si="47"/>
        <v>Yes</v>
      </c>
      <c r="Z464" t="s">
        <v>210</v>
      </c>
      <c r="AA464"/>
    </row>
    <row r="465" spans="1:27" x14ac:dyDescent="0.25">
      <c r="A465" t="s">
        <v>213</v>
      </c>
      <c r="B465">
        <v>464</v>
      </c>
      <c r="C465" t="s">
        <v>669</v>
      </c>
      <c r="D465" t="s">
        <v>54</v>
      </c>
      <c r="E465" t="s">
        <v>56</v>
      </c>
      <c r="F465" t="s">
        <v>49</v>
      </c>
      <c r="G465" t="s">
        <v>54</v>
      </c>
      <c r="H465" t="s">
        <v>56</v>
      </c>
      <c r="I465" t="s">
        <v>56</v>
      </c>
      <c r="J465" t="s">
        <v>56</v>
      </c>
      <c r="K465" t="s">
        <v>48</v>
      </c>
      <c r="L465" t="s">
        <v>83</v>
      </c>
      <c r="M465" t="s">
        <v>56</v>
      </c>
      <c r="N465" t="s">
        <v>52</v>
      </c>
      <c r="O465" t="s">
        <v>49</v>
      </c>
      <c r="P465" t="s">
        <v>60</v>
      </c>
      <c r="Q465" t="s">
        <v>54</v>
      </c>
      <c r="R465" t="s">
        <v>61</v>
      </c>
      <c r="S465" t="s">
        <v>49</v>
      </c>
      <c r="T465" t="str">
        <f t="shared" si="42"/>
        <v>Yes</v>
      </c>
      <c r="U465" t="str">
        <f t="shared" si="43"/>
        <v>Non-Lead</v>
      </c>
      <c r="V465" t="str">
        <f t="shared" si="44"/>
        <v>Tier 5</v>
      </c>
      <c r="W465" t="str">
        <f t="shared" si="45"/>
        <v>No</v>
      </c>
      <c r="X465" t="str">
        <f t="shared" si="46"/>
        <v>Yes</v>
      </c>
      <c r="Y465" t="str">
        <f t="shared" si="47"/>
        <v>Yes</v>
      </c>
      <c r="Z465" t="s">
        <v>212</v>
      </c>
      <c r="AA465"/>
    </row>
    <row r="466" spans="1:27" x14ac:dyDescent="0.25">
      <c r="A466" t="s">
        <v>213</v>
      </c>
      <c r="B466">
        <v>465</v>
      </c>
      <c r="C466" t="s">
        <v>670</v>
      </c>
      <c r="D466" t="s">
        <v>54</v>
      </c>
      <c r="E466" t="s">
        <v>56</v>
      </c>
      <c r="F466" t="s">
        <v>49</v>
      </c>
      <c r="G466" t="s">
        <v>54</v>
      </c>
      <c r="H466" t="s">
        <v>56</v>
      </c>
      <c r="I466" t="s">
        <v>56</v>
      </c>
      <c r="J466" t="s">
        <v>56</v>
      </c>
      <c r="K466" t="s">
        <v>48</v>
      </c>
      <c r="L466" t="s">
        <v>50</v>
      </c>
      <c r="M466" t="s">
        <v>56</v>
      </c>
      <c r="N466" t="s">
        <v>52</v>
      </c>
      <c r="O466" t="s">
        <v>49</v>
      </c>
      <c r="P466" t="s">
        <v>48</v>
      </c>
      <c r="Q466" t="s">
        <v>48</v>
      </c>
      <c r="R466" t="s">
        <v>61</v>
      </c>
      <c r="S466" t="s">
        <v>49</v>
      </c>
      <c r="T466" t="str">
        <f t="shared" si="42"/>
        <v>Yes</v>
      </c>
      <c r="U466" t="str">
        <f t="shared" si="43"/>
        <v>Non-Lead</v>
      </c>
      <c r="V466" t="str">
        <f t="shared" si="44"/>
        <v>Tier 5</v>
      </c>
      <c r="W466" t="str">
        <f t="shared" si="45"/>
        <v>No</v>
      </c>
      <c r="X466" t="str">
        <f t="shared" si="46"/>
        <v>Yes</v>
      </c>
      <c r="Y466" t="str">
        <f t="shared" si="47"/>
        <v>Yes</v>
      </c>
      <c r="Z466" t="s">
        <v>212</v>
      </c>
      <c r="AA466"/>
    </row>
    <row r="467" spans="1:27" x14ac:dyDescent="0.25">
      <c r="A467" t="s">
        <v>213</v>
      </c>
      <c r="B467">
        <v>466</v>
      </c>
      <c r="C467" t="s">
        <v>671</v>
      </c>
      <c r="D467" t="s">
        <v>54</v>
      </c>
      <c r="E467" t="s">
        <v>56</v>
      </c>
      <c r="F467" t="s">
        <v>49</v>
      </c>
      <c r="G467" t="s">
        <v>54</v>
      </c>
      <c r="H467" t="s">
        <v>56</v>
      </c>
      <c r="I467" t="s">
        <v>56</v>
      </c>
      <c r="J467" t="s">
        <v>56</v>
      </c>
      <c r="K467" t="s">
        <v>60</v>
      </c>
      <c r="L467" t="s">
        <v>56</v>
      </c>
      <c r="M467" t="s">
        <v>56</v>
      </c>
      <c r="N467" t="s">
        <v>52</v>
      </c>
      <c r="O467" t="s">
        <v>56</v>
      </c>
      <c r="P467" t="s">
        <v>56</v>
      </c>
      <c r="Q467" t="s">
        <v>56</v>
      </c>
      <c r="R467" t="s">
        <v>56</v>
      </c>
      <c r="S467" t="s">
        <v>49</v>
      </c>
      <c r="T467" t="str">
        <f t="shared" si="42"/>
        <v>Yes</v>
      </c>
      <c r="U467" t="str">
        <f t="shared" si="43"/>
        <v>Non-Lead</v>
      </c>
      <c r="V467" t="str">
        <f t="shared" si="44"/>
        <v>Tier 5</v>
      </c>
      <c r="W467" t="str">
        <f t="shared" si="45"/>
        <v>No</v>
      </c>
      <c r="X467" t="str">
        <f t="shared" si="46"/>
        <v>Yes</v>
      </c>
      <c r="Y467" t="str">
        <f t="shared" si="47"/>
        <v>Yes</v>
      </c>
      <c r="Z467" t="s">
        <v>210</v>
      </c>
      <c r="AA467"/>
    </row>
    <row r="468" spans="1:27" x14ac:dyDescent="0.25">
      <c r="A468" t="s">
        <v>213</v>
      </c>
      <c r="B468">
        <v>467</v>
      </c>
      <c r="C468" t="s">
        <v>672</v>
      </c>
      <c r="D468" t="s">
        <v>54</v>
      </c>
      <c r="E468" t="s">
        <v>56</v>
      </c>
      <c r="F468" t="s">
        <v>49</v>
      </c>
      <c r="G468" t="s">
        <v>54</v>
      </c>
      <c r="H468" t="s">
        <v>56</v>
      </c>
      <c r="I468" t="s">
        <v>56</v>
      </c>
      <c r="J468" t="s">
        <v>56</v>
      </c>
      <c r="K468" t="s">
        <v>60</v>
      </c>
      <c r="L468" t="s">
        <v>56</v>
      </c>
      <c r="M468" t="s">
        <v>56</v>
      </c>
      <c r="N468" t="s">
        <v>52</v>
      </c>
      <c r="O468" t="s">
        <v>56</v>
      </c>
      <c r="P468" t="s">
        <v>56</v>
      </c>
      <c r="Q468" t="s">
        <v>56</v>
      </c>
      <c r="R468" t="s">
        <v>56</v>
      </c>
      <c r="S468" t="s">
        <v>49</v>
      </c>
      <c r="T468" t="str">
        <f t="shared" si="42"/>
        <v>Yes</v>
      </c>
      <c r="U468" t="str">
        <f t="shared" si="43"/>
        <v>Non-Lead</v>
      </c>
      <c r="V468" t="str">
        <f t="shared" si="44"/>
        <v>Tier 5</v>
      </c>
      <c r="W468" t="str">
        <f t="shared" si="45"/>
        <v>No</v>
      </c>
      <c r="X468" t="str">
        <f t="shared" si="46"/>
        <v>Yes</v>
      </c>
      <c r="Y468" t="str">
        <f t="shared" si="47"/>
        <v>Yes</v>
      </c>
      <c r="Z468" t="s">
        <v>210</v>
      </c>
      <c r="AA468"/>
    </row>
    <row r="469" spans="1:27" x14ac:dyDescent="0.25">
      <c r="A469" t="s">
        <v>213</v>
      </c>
      <c r="B469">
        <v>468</v>
      </c>
      <c r="C469" t="s">
        <v>673</v>
      </c>
      <c r="D469" t="s">
        <v>54</v>
      </c>
      <c r="E469" t="s">
        <v>56</v>
      </c>
      <c r="F469" t="s">
        <v>49</v>
      </c>
      <c r="G469" t="s">
        <v>54</v>
      </c>
      <c r="H469" t="s">
        <v>56</v>
      </c>
      <c r="I469" t="s">
        <v>56</v>
      </c>
      <c r="J469" t="s">
        <v>56</v>
      </c>
      <c r="K469" t="s">
        <v>60</v>
      </c>
      <c r="L469" t="s">
        <v>83</v>
      </c>
      <c r="M469" t="s">
        <v>56</v>
      </c>
      <c r="N469" t="s">
        <v>52</v>
      </c>
      <c r="O469" t="s">
        <v>49</v>
      </c>
      <c r="P469" t="s">
        <v>60</v>
      </c>
      <c r="Q469" t="s">
        <v>60</v>
      </c>
      <c r="R469" t="s">
        <v>61</v>
      </c>
      <c r="S469" t="s">
        <v>49</v>
      </c>
      <c r="T469" t="str">
        <f t="shared" si="42"/>
        <v>Yes</v>
      </c>
      <c r="U469" t="str">
        <f t="shared" si="43"/>
        <v>Non-Lead</v>
      </c>
      <c r="V469" t="str">
        <f t="shared" si="44"/>
        <v>Tier 5</v>
      </c>
      <c r="W469" t="str">
        <f t="shared" si="45"/>
        <v>No</v>
      </c>
      <c r="X469" t="str">
        <f t="shared" si="46"/>
        <v>Yes</v>
      </c>
      <c r="Y469" t="str">
        <f t="shared" si="47"/>
        <v>Yes</v>
      </c>
      <c r="Z469" t="s">
        <v>212</v>
      </c>
      <c r="AA469"/>
    </row>
    <row r="470" spans="1:27" x14ac:dyDescent="0.25">
      <c r="A470" t="s">
        <v>213</v>
      </c>
      <c r="B470">
        <v>469</v>
      </c>
      <c r="C470" t="s">
        <v>674</v>
      </c>
      <c r="D470" t="s">
        <v>54</v>
      </c>
      <c r="E470" t="s">
        <v>56</v>
      </c>
      <c r="F470" t="s">
        <v>49</v>
      </c>
      <c r="G470" t="s">
        <v>54</v>
      </c>
      <c r="H470" t="s">
        <v>56</v>
      </c>
      <c r="I470" t="s">
        <v>56</v>
      </c>
      <c r="J470" t="s">
        <v>56</v>
      </c>
      <c r="K470" t="s">
        <v>60</v>
      </c>
      <c r="L470" t="s">
        <v>56</v>
      </c>
      <c r="M470" t="s">
        <v>56</v>
      </c>
      <c r="N470" t="s">
        <v>52</v>
      </c>
      <c r="O470" t="s">
        <v>56</v>
      </c>
      <c r="P470" t="s">
        <v>56</v>
      </c>
      <c r="Q470" t="s">
        <v>56</v>
      </c>
      <c r="R470" t="s">
        <v>56</v>
      </c>
      <c r="S470" t="s">
        <v>49</v>
      </c>
      <c r="T470" t="str">
        <f t="shared" si="42"/>
        <v>Yes</v>
      </c>
      <c r="U470" t="str">
        <f t="shared" si="43"/>
        <v>Non-Lead</v>
      </c>
      <c r="V470" t="str">
        <f t="shared" si="44"/>
        <v>Tier 5</v>
      </c>
      <c r="W470" t="str">
        <f t="shared" si="45"/>
        <v>No</v>
      </c>
      <c r="X470" t="str">
        <f t="shared" si="46"/>
        <v>Yes</v>
      </c>
      <c r="Y470" t="str">
        <f t="shared" si="47"/>
        <v>Yes</v>
      </c>
      <c r="Z470" t="s">
        <v>210</v>
      </c>
      <c r="AA470"/>
    </row>
    <row r="471" spans="1:27" x14ac:dyDescent="0.25">
      <c r="A471" t="s">
        <v>213</v>
      </c>
      <c r="B471">
        <v>470</v>
      </c>
      <c r="C471" t="s">
        <v>675</v>
      </c>
      <c r="D471" t="s">
        <v>54</v>
      </c>
      <c r="E471" t="s">
        <v>56</v>
      </c>
      <c r="F471" t="s">
        <v>49</v>
      </c>
      <c r="G471" t="s">
        <v>54</v>
      </c>
      <c r="H471" t="s">
        <v>56</v>
      </c>
      <c r="I471" t="s">
        <v>56</v>
      </c>
      <c r="J471" t="s">
        <v>56</v>
      </c>
      <c r="K471" t="s">
        <v>60</v>
      </c>
      <c r="L471" t="s">
        <v>56</v>
      </c>
      <c r="M471" t="s">
        <v>56</v>
      </c>
      <c r="N471" t="s">
        <v>52</v>
      </c>
      <c r="O471" t="s">
        <v>56</v>
      </c>
      <c r="P471" t="s">
        <v>56</v>
      </c>
      <c r="Q471" t="s">
        <v>56</v>
      </c>
      <c r="R471" t="s">
        <v>56</v>
      </c>
      <c r="S471" t="s">
        <v>49</v>
      </c>
      <c r="T471" t="str">
        <f t="shared" si="42"/>
        <v>Yes</v>
      </c>
      <c r="U471" t="str">
        <f t="shared" si="43"/>
        <v>Non-Lead</v>
      </c>
      <c r="V471" t="str">
        <f t="shared" si="44"/>
        <v>Tier 5</v>
      </c>
      <c r="W471" t="str">
        <f t="shared" si="45"/>
        <v>No</v>
      </c>
      <c r="X471" t="str">
        <f t="shared" si="46"/>
        <v>Yes</v>
      </c>
      <c r="Y471" t="str">
        <f t="shared" si="47"/>
        <v>Yes</v>
      </c>
      <c r="Z471" t="s">
        <v>210</v>
      </c>
      <c r="AA471"/>
    </row>
    <row r="472" spans="1:27" x14ac:dyDescent="0.25">
      <c r="A472" t="s">
        <v>213</v>
      </c>
      <c r="B472">
        <v>471</v>
      </c>
      <c r="C472" t="s">
        <v>676</v>
      </c>
      <c r="D472" t="s">
        <v>54</v>
      </c>
      <c r="E472" t="s">
        <v>56</v>
      </c>
      <c r="F472" t="s">
        <v>49</v>
      </c>
      <c r="G472" t="s">
        <v>54</v>
      </c>
      <c r="H472" t="s">
        <v>56</v>
      </c>
      <c r="I472" t="s">
        <v>56</v>
      </c>
      <c r="J472" t="s">
        <v>56</v>
      </c>
      <c r="K472" t="s">
        <v>60</v>
      </c>
      <c r="L472" t="s">
        <v>56</v>
      </c>
      <c r="M472" t="s">
        <v>56</v>
      </c>
      <c r="N472" t="s">
        <v>52</v>
      </c>
      <c r="O472" t="s">
        <v>56</v>
      </c>
      <c r="P472" t="s">
        <v>56</v>
      </c>
      <c r="Q472" t="s">
        <v>56</v>
      </c>
      <c r="R472" t="s">
        <v>56</v>
      </c>
      <c r="S472" t="s">
        <v>49</v>
      </c>
      <c r="T472" t="str">
        <f t="shared" si="42"/>
        <v>Yes</v>
      </c>
      <c r="U472" t="str">
        <f t="shared" si="43"/>
        <v>Non-Lead</v>
      </c>
      <c r="V472" t="str">
        <f t="shared" si="44"/>
        <v>Tier 5</v>
      </c>
      <c r="W472" t="str">
        <f t="shared" si="45"/>
        <v>No</v>
      </c>
      <c r="X472" t="str">
        <f t="shared" si="46"/>
        <v>Yes</v>
      </c>
      <c r="Y472" t="str">
        <f t="shared" si="47"/>
        <v>Yes</v>
      </c>
      <c r="Z472" t="s">
        <v>210</v>
      </c>
      <c r="AA472"/>
    </row>
    <row r="473" spans="1:27" x14ac:dyDescent="0.25">
      <c r="A473" t="s">
        <v>213</v>
      </c>
      <c r="B473">
        <v>472</v>
      </c>
      <c r="C473" t="s">
        <v>677</v>
      </c>
      <c r="D473" t="s">
        <v>54</v>
      </c>
      <c r="E473" t="s">
        <v>56</v>
      </c>
      <c r="F473" t="s">
        <v>49</v>
      </c>
      <c r="G473" t="s">
        <v>54</v>
      </c>
      <c r="H473" t="s">
        <v>56</v>
      </c>
      <c r="I473" t="s">
        <v>56</v>
      </c>
      <c r="J473" t="s">
        <v>56</v>
      </c>
      <c r="K473" t="s">
        <v>48</v>
      </c>
      <c r="L473" t="s">
        <v>56</v>
      </c>
      <c r="M473" t="s">
        <v>56</v>
      </c>
      <c r="N473" t="s">
        <v>52</v>
      </c>
      <c r="O473" t="s">
        <v>56</v>
      </c>
      <c r="P473" t="s">
        <v>56</v>
      </c>
      <c r="Q473" t="s">
        <v>56</v>
      </c>
      <c r="R473" t="s">
        <v>56</v>
      </c>
      <c r="S473" t="s">
        <v>49</v>
      </c>
      <c r="T473" t="str">
        <f t="shared" si="42"/>
        <v>Yes</v>
      </c>
      <c r="U473" t="str">
        <f t="shared" si="43"/>
        <v>Non-Lead</v>
      </c>
      <c r="V473" t="str">
        <f t="shared" si="44"/>
        <v>Tier 5</v>
      </c>
      <c r="W473" t="str">
        <f t="shared" si="45"/>
        <v>No</v>
      </c>
      <c r="X473" t="str">
        <f t="shared" si="46"/>
        <v>Yes</v>
      </c>
      <c r="Y473" t="str">
        <f t="shared" si="47"/>
        <v>Yes</v>
      </c>
      <c r="Z473" t="s">
        <v>212</v>
      </c>
      <c r="AA473"/>
    </row>
    <row r="474" spans="1:27" x14ac:dyDescent="0.25">
      <c r="A474" t="s">
        <v>213</v>
      </c>
      <c r="B474">
        <v>473</v>
      </c>
      <c r="C474" t="s">
        <v>678</v>
      </c>
      <c r="D474" t="s">
        <v>54</v>
      </c>
      <c r="E474" t="s">
        <v>56</v>
      </c>
      <c r="F474" t="s">
        <v>49</v>
      </c>
      <c r="G474" t="s">
        <v>54</v>
      </c>
      <c r="H474" t="s">
        <v>56</v>
      </c>
      <c r="I474" t="s">
        <v>56</v>
      </c>
      <c r="J474" t="s">
        <v>56</v>
      </c>
      <c r="K474" t="s">
        <v>48</v>
      </c>
      <c r="L474" t="s">
        <v>50</v>
      </c>
      <c r="M474" t="s">
        <v>56</v>
      </c>
      <c r="N474" t="s">
        <v>52</v>
      </c>
      <c r="O474" t="s">
        <v>49</v>
      </c>
      <c r="P474" t="s">
        <v>53</v>
      </c>
      <c r="Q474" t="s">
        <v>56</v>
      </c>
      <c r="R474" t="s">
        <v>61</v>
      </c>
      <c r="S474" t="s">
        <v>49</v>
      </c>
      <c r="T474" t="str">
        <f t="shared" si="42"/>
        <v>Yes</v>
      </c>
      <c r="U474" t="str">
        <f t="shared" si="43"/>
        <v>Non-Lead</v>
      </c>
      <c r="V474" t="str">
        <f t="shared" si="44"/>
        <v>Tier 4</v>
      </c>
      <c r="W474" t="str">
        <f t="shared" si="45"/>
        <v>No</v>
      </c>
      <c r="X474" t="str">
        <f t="shared" si="46"/>
        <v>Yes</v>
      </c>
      <c r="Y474" t="str">
        <f t="shared" si="47"/>
        <v>Yes</v>
      </c>
      <c r="Z474" t="s">
        <v>212</v>
      </c>
      <c r="AA474"/>
    </row>
    <row r="475" spans="1:27" x14ac:dyDescent="0.25">
      <c r="A475" t="s">
        <v>213</v>
      </c>
      <c r="B475">
        <v>474</v>
      </c>
      <c r="C475" t="s">
        <v>679</v>
      </c>
      <c r="D475" t="s">
        <v>54</v>
      </c>
      <c r="E475" t="s">
        <v>56</v>
      </c>
      <c r="F475" t="s">
        <v>49</v>
      </c>
      <c r="G475" t="s">
        <v>54</v>
      </c>
      <c r="H475" t="s">
        <v>56</v>
      </c>
      <c r="I475" t="s">
        <v>56</v>
      </c>
      <c r="J475" t="s">
        <v>56</v>
      </c>
      <c r="K475" t="s">
        <v>48</v>
      </c>
      <c r="L475" t="s">
        <v>50</v>
      </c>
      <c r="M475" t="s">
        <v>56</v>
      </c>
      <c r="N475" t="s">
        <v>52</v>
      </c>
      <c r="O475" t="s">
        <v>49</v>
      </c>
      <c r="P475" t="s">
        <v>48</v>
      </c>
      <c r="Q475" t="s">
        <v>54</v>
      </c>
      <c r="R475" t="s">
        <v>61</v>
      </c>
      <c r="S475" t="s">
        <v>49</v>
      </c>
      <c r="T475" t="str">
        <f t="shared" si="42"/>
        <v>Yes</v>
      </c>
      <c r="U475" t="str">
        <f t="shared" si="43"/>
        <v>Non-Lead</v>
      </c>
      <c r="V475" t="str">
        <f t="shared" si="44"/>
        <v>Tier 5</v>
      </c>
      <c r="W475" t="str">
        <f t="shared" si="45"/>
        <v>No</v>
      </c>
      <c r="X475" t="str">
        <f t="shared" si="46"/>
        <v>Yes</v>
      </c>
      <c r="Y475" t="str">
        <f t="shared" si="47"/>
        <v>Yes</v>
      </c>
      <c r="Z475" t="s">
        <v>212</v>
      </c>
      <c r="AA475"/>
    </row>
    <row r="476" spans="1:27" x14ac:dyDescent="0.25">
      <c r="A476" t="s">
        <v>213</v>
      </c>
      <c r="B476">
        <v>475</v>
      </c>
      <c r="C476" t="s">
        <v>680</v>
      </c>
      <c r="D476" t="s">
        <v>54</v>
      </c>
      <c r="E476" t="s">
        <v>56</v>
      </c>
      <c r="F476" t="s">
        <v>49</v>
      </c>
      <c r="G476" t="s">
        <v>54</v>
      </c>
      <c r="H476" t="s">
        <v>56</v>
      </c>
      <c r="I476" t="s">
        <v>56</v>
      </c>
      <c r="J476" t="s">
        <v>56</v>
      </c>
      <c r="K476" t="s">
        <v>48</v>
      </c>
      <c r="L476" t="s">
        <v>83</v>
      </c>
      <c r="M476" t="s">
        <v>56</v>
      </c>
      <c r="N476" t="s">
        <v>52</v>
      </c>
      <c r="O476" t="s">
        <v>49</v>
      </c>
      <c r="P476" t="s">
        <v>56</v>
      </c>
      <c r="Q476" t="s">
        <v>56</v>
      </c>
      <c r="R476" t="s">
        <v>56</v>
      </c>
      <c r="S476" t="s">
        <v>49</v>
      </c>
      <c r="T476" t="str">
        <f t="shared" si="42"/>
        <v>Yes</v>
      </c>
      <c r="U476" t="str">
        <f t="shared" si="43"/>
        <v>Non-Lead</v>
      </c>
      <c r="V476" t="str">
        <f t="shared" si="44"/>
        <v>Tier 5</v>
      </c>
      <c r="W476" t="str">
        <f t="shared" si="45"/>
        <v>No</v>
      </c>
      <c r="X476" t="str">
        <f t="shared" si="46"/>
        <v>Yes</v>
      </c>
      <c r="Y476" t="str">
        <f t="shared" si="47"/>
        <v>Yes</v>
      </c>
      <c r="Z476" t="s">
        <v>212</v>
      </c>
      <c r="AA476"/>
    </row>
    <row r="477" spans="1:27" x14ac:dyDescent="0.25">
      <c r="A477" t="s">
        <v>213</v>
      </c>
      <c r="B477">
        <v>476</v>
      </c>
      <c r="C477" t="s">
        <v>681</v>
      </c>
      <c r="D477" t="s">
        <v>54</v>
      </c>
      <c r="E477" t="s">
        <v>56</v>
      </c>
      <c r="F477" t="s">
        <v>49</v>
      </c>
      <c r="G477" t="s">
        <v>54</v>
      </c>
      <c r="H477" t="s">
        <v>56</v>
      </c>
      <c r="I477" t="s">
        <v>56</v>
      </c>
      <c r="J477" t="s">
        <v>56</v>
      </c>
      <c r="K477" t="s">
        <v>60</v>
      </c>
      <c r="L477" t="s">
        <v>56</v>
      </c>
      <c r="M477" t="s">
        <v>56</v>
      </c>
      <c r="N477" t="s">
        <v>52</v>
      </c>
      <c r="O477" t="s">
        <v>49</v>
      </c>
      <c r="P477" t="s">
        <v>56</v>
      </c>
      <c r="Q477" t="s">
        <v>56</v>
      </c>
      <c r="R477" t="s">
        <v>56</v>
      </c>
      <c r="S477" t="s">
        <v>49</v>
      </c>
      <c r="T477" t="str">
        <f t="shared" si="42"/>
        <v>Yes</v>
      </c>
      <c r="U477" t="str">
        <f t="shared" si="43"/>
        <v>Non-Lead</v>
      </c>
      <c r="V477" t="str">
        <f t="shared" si="44"/>
        <v>Tier 5</v>
      </c>
      <c r="W477" t="str">
        <f t="shared" si="45"/>
        <v>No</v>
      </c>
      <c r="X477" t="str">
        <f t="shared" si="46"/>
        <v>Yes</v>
      </c>
      <c r="Y477" t="str">
        <f t="shared" si="47"/>
        <v>Yes</v>
      </c>
      <c r="Z477" t="s">
        <v>212</v>
      </c>
      <c r="AA477"/>
    </row>
    <row r="478" spans="1:27" x14ac:dyDescent="0.25">
      <c r="A478" t="s">
        <v>213</v>
      </c>
      <c r="B478">
        <v>477</v>
      </c>
      <c r="C478" t="s">
        <v>682</v>
      </c>
      <c r="D478" t="s">
        <v>54</v>
      </c>
      <c r="E478" t="s">
        <v>56</v>
      </c>
      <c r="F478" t="s">
        <v>49</v>
      </c>
      <c r="G478" t="s">
        <v>54</v>
      </c>
      <c r="H478" t="s">
        <v>56</v>
      </c>
      <c r="I478" t="s">
        <v>56</v>
      </c>
      <c r="J478" t="s">
        <v>56</v>
      </c>
      <c r="K478" t="s">
        <v>48</v>
      </c>
      <c r="L478" t="s">
        <v>83</v>
      </c>
      <c r="M478">
        <v>2000</v>
      </c>
      <c r="N478" t="s">
        <v>52</v>
      </c>
      <c r="O478" t="s">
        <v>49</v>
      </c>
      <c r="P478" t="s">
        <v>48</v>
      </c>
      <c r="Q478" t="s">
        <v>48</v>
      </c>
      <c r="R478" t="s">
        <v>56</v>
      </c>
      <c r="S478" t="s">
        <v>49</v>
      </c>
      <c r="T478" t="str">
        <f t="shared" si="42"/>
        <v>Yes</v>
      </c>
      <c r="U478" t="str">
        <f t="shared" si="43"/>
        <v>Non-Lead</v>
      </c>
      <c r="V478" t="str">
        <f t="shared" si="44"/>
        <v>Tier 5</v>
      </c>
      <c r="W478" t="str">
        <f t="shared" si="45"/>
        <v>No</v>
      </c>
      <c r="X478" t="str">
        <f t="shared" si="46"/>
        <v>Yes</v>
      </c>
      <c r="Y478" t="str">
        <f t="shared" si="47"/>
        <v>Yes</v>
      </c>
      <c r="Z478" t="s">
        <v>210</v>
      </c>
      <c r="AA478"/>
    </row>
    <row r="479" spans="1:27" x14ac:dyDescent="0.25">
      <c r="A479" t="s">
        <v>213</v>
      </c>
      <c r="B479">
        <v>478</v>
      </c>
      <c r="C479" t="s">
        <v>683</v>
      </c>
      <c r="D479" t="s">
        <v>54</v>
      </c>
      <c r="E479" t="s">
        <v>56</v>
      </c>
      <c r="F479" t="s">
        <v>49</v>
      </c>
      <c r="G479" t="s">
        <v>54</v>
      </c>
      <c r="H479" t="s">
        <v>56</v>
      </c>
      <c r="I479" t="s">
        <v>56</v>
      </c>
      <c r="J479" t="s">
        <v>56</v>
      </c>
      <c r="K479" t="s">
        <v>60</v>
      </c>
      <c r="L479" t="s">
        <v>56</v>
      </c>
      <c r="M479" t="s">
        <v>56</v>
      </c>
      <c r="N479" t="s">
        <v>52</v>
      </c>
      <c r="O479" t="s">
        <v>49</v>
      </c>
      <c r="P479" t="s">
        <v>56</v>
      </c>
      <c r="Q479" t="s">
        <v>56</v>
      </c>
      <c r="R479" t="s">
        <v>56</v>
      </c>
      <c r="S479" t="s">
        <v>49</v>
      </c>
      <c r="T479" t="str">
        <f t="shared" si="42"/>
        <v>Yes</v>
      </c>
      <c r="U479" t="str">
        <f t="shared" si="43"/>
        <v>Non-Lead</v>
      </c>
      <c r="V479" t="str">
        <f t="shared" si="44"/>
        <v>Tier 5</v>
      </c>
      <c r="W479" t="str">
        <f t="shared" si="45"/>
        <v>No</v>
      </c>
      <c r="X479" t="str">
        <f t="shared" si="46"/>
        <v>Yes</v>
      </c>
      <c r="Y479" t="str">
        <f t="shared" si="47"/>
        <v>Yes</v>
      </c>
      <c r="Z479" t="s">
        <v>212</v>
      </c>
      <c r="AA479"/>
    </row>
    <row r="480" spans="1:27" x14ac:dyDescent="0.25">
      <c r="A480" t="s">
        <v>213</v>
      </c>
      <c r="B480">
        <v>479</v>
      </c>
      <c r="C480" t="s">
        <v>684</v>
      </c>
      <c r="D480" t="s">
        <v>54</v>
      </c>
      <c r="E480" t="s">
        <v>56</v>
      </c>
      <c r="F480" t="s">
        <v>49</v>
      </c>
      <c r="G480" t="s">
        <v>54</v>
      </c>
      <c r="H480" t="s">
        <v>56</v>
      </c>
      <c r="I480" t="s">
        <v>56</v>
      </c>
      <c r="J480" t="s">
        <v>56</v>
      </c>
      <c r="K480" t="s">
        <v>60</v>
      </c>
      <c r="L480" t="s">
        <v>56</v>
      </c>
      <c r="M480" t="s">
        <v>56</v>
      </c>
      <c r="N480" t="s">
        <v>52</v>
      </c>
      <c r="O480" t="s">
        <v>56</v>
      </c>
      <c r="P480" t="s">
        <v>56</v>
      </c>
      <c r="Q480" t="s">
        <v>56</v>
      </c>
      <c r="R480" t="s">
        <v>56</v>
      </c>
      <c r="S480" t="s">
        <v>49</v>
      </c>
      <c r="T480" t="str">
        <f t="shared" si="42"/>
        <v>Yes</v>
      </c>
      <c r="U480" t="str">
        <f t="shared" si="43"/>
        <v>Non-Lead</v>
      </c>
      <c r="V480" t="str">
        <f t="shared" si="44"/>
        <v>Tier 5</v>
      </c>
      <c r="W480" t="str">
        <f t="shared" si="45"/>
        <v>No</v>
      </c>
      <c r="X480" t="str">
        <f t="shared" si="46"/>
        <v>Yes</v>
      </c>
      <c r="Y480" t="str">
        <f t="shared" si="47"/>
        <v>Yes</v>
      </c>
      <c r="Z480" t="s">
        <v>210</v>
      </c>
      <c r="AA480"/>
    </row>
    <row r="481" spans="1:27" x14ac:dyDescent="0.25">
      <c r="A481" t="s">
        <v>213</v>
      </c>
      <c r="B481">
        <v>480</v>
      </c>
      <c r="C481" t="s">
        <v>685</v>
      </c>
      <c r="D481" t="s">
        <v>54</v>
      </c>
      <c r="E481" t="s">
        <v>56</v>
      </c>
      <c r="F481" t="s">
        <v>49</v>
      </c>
      <c r="G481" t="s">
        <v>54</v>
      </c>
      <c r="H481" t="s">
        <v>56</v>
      </c>
      <c r="I481" t="s">
        <v>56</v>
      </c>
      <c r="J481" t="s">
        <v>56</v>
      </c>
      <c r="K481" t="s">
        <v>48</v>
      </c>
      <c r="L481" t="s">
        <v>76</v>
      </c>
      <c r="M481">
        <v>2004</v>
      </c>
      <c r="N481" t="s">
        <v>52</v>
      </c>
      <c r="O481" t="s">
        <v>49</v>
      </c>
      <c r="P481" t="s">
        <v>60</v>
      </c>
      <c r="Q481" t="s">
        <v>60</v>
      </c>
      <c r="R481" t="s">
        <v>56</v>
      </c>
      <c r="S481" t="s">
        <v>49</v>
      </c>
      <c r="T481" t="str">
        <f t="shared" si="42"/>
        <v>Yes</v>
      </c>
      <c r="U481" t="str">
        <f t="shared" si="43"/>
        <v>Non-Lead</v>
      </c>
      <c r="V481" t="str">
        <f t="shared" si="44"/>
        <v>Tier 5</v>
      </c>
      <c r="W481" t="str">
        <f t="shared" si="45"/>
        <v>No</v>
      </c>
      <c r="X481" t="str">
        <f t="shared" si="46"/>
        <v>Yes</v>
      </c>
      <c r="Y481" t="str">
        <f t="shared" si="47"/>
        <v>Yes</v>
      </c>
      <c r="Z481" t="s">
        <v>210</v>
      </c>
      <c r="AA481"/>
    </row>
    <row r="482" spans="1:27" x14ac:dyDescent="0.25">
      <c r="A482" t="s">
        <v>213</v>
      </c>
      <c r="B482">
        <v>481</v>
      </c>
      <c r="C482" t="s">
        <v>686</v>
      </c>
      <c r="D482" t="s">
        <v>54</v>
      </c>
      <c r="E482" t="s">
        <v>56</v>
      </c>
      <c r="F482" t="s">
        <v>49</v>
      </c>
      <c r="G482" t="s">
        <v>54</v>
      </c>
      <c r="H482" t="s">
        <v>56</v>
      </c>
      <c r="I482" t="s">
        <v>56</v>
      </c>
      <c r="J482" t="s">
        <v>56</v>
      </c>
      <c r="K482" t="s">
        <v>54</v>
      </c>
      <c r="L482" t="s">
        <v>50</v>
      </c>
      <c r="M482" t="s">
        <v>56</v>
      </c>
      <c r="N482" t="s">
        <v>52</v>
      </c>
      <c r="O482" t="s">
        <v>56</v>
      </c>
      <c r="P482" t="s">
        <v>56</v>
      </c>
      <c r="Q482" t="s">
        <v>56</v>
      </c>
      <c r="R482" t="s">
        <v>61</v>
      </c>
      <c r="S482" t="s">
        <v>49</v>
      </c>
      <c r="T482" t="str">
        <f t="shared" si="42"/>
        <v>Yes</v>
      </c>
      <c r="U482" t="str">
        <f t="shared" si="43"/>
        <v>Non-Lead</v>
      </c>
      <c r="V482" t="str">
        <f t="shared" si="44"/>
        <v>Tier 5</v>
      </c>
      <c r="W482" t="str">
        <f t="shared" si="45"/>
        <v>No</v>
      </c>
      <c r="X482" t="str">
        <f t="shared" si="46"/>
        <v>Yes</v>
      </c>
      <c r="Y482" t="str">
        <f t="shared" si="47"/>
        <v>Yes</v>
      </c>
      <c r="Z482" t="s">
        <v>212</v>
      </c>
      <c r="AA482"/>
    </row>
    <row r="483" spans="1:27" x14ac:dyDescent="0.25">
      <c r="A483" t="s">
        <v>213</v>
      </c>
      <c r="B483">
        <v>482</v>
      </c>
      <c r="C483" t="s">
        <v>687</v>
      </c>
      <c r="D483" t="s">
        <v>54</v>
      </c>
      <c r="E483" t="s">
        <v>56</v>
      </c>
      <c r="F483" t="s">
        <v>49</v>
      </c>
      <c r="G483" t="s">
        <v>54</v>
      </c>
      <c r="H483" t="s">
        <v>56</v>
      </c>
      <c r="I483" t="s">
        <v>56</v>
      </c>
      <c r="J483" t="s">
        <v>56</v>
      </c>
      <c r="K483" t="s">
        <v>60</v>
      </c>
      <c r="L483" t="s">
        <v>56</v>
      </c>
      <c r="M483" t="s">
        <v>56</v>
      </c>
      <c r="N483" t="s">
        <v>52</v>
      </c>
      <c r="O483" t="s">
        <v>56</v>
      </c>
      <c r="P483" t="s">
        <v>56</v>
      </c>
      <c r="Q483" t="s">
        <v>56</v>
      </c>
      <c r="R483" t="s">
        <v>56</v>
      </c>
      <c r="S483" t="s">
        <v>49</v>
      </c>
      <c r="T483" t="str">
        <f t="shared" si="42"/>
        <v>Yes</v>
      </c>
      <c r="U483" t="str">
        <f t="shared" si="43"/>
        <v>Non-Lead</v>
      </c>
      <c r="V483" t="str">
        <f t="shared" si="44"/>
        <v>Tier 5</v>
      </c>
      <c r="W483" t="str">
        <f t="shared" si="45"/>
        <v>No</v>
      </c>
      <c r="X483" t="str">
        <f t="shared" si="46"/>
        <v>Yes</v>
      </c>
      <c r="Y483" t="str">
        <f t="shared" si="47"/>
        <v>Yes</v>
      </c>
      <c r="Z483" t="s">
        <v>210</v>
      </c>
      <c r="AA483"/>
    </row>
    <row r="484" spans="1:27" x14ac:dyDescent="0.25">
      <c r="A484" t="s">
        <v>213</v>
      </c>
      <c r="B484">
        <v>483</v>
      </c>
      <c r="C484" t="s">
        <v>688</v>
      </c>
      <c r="D484" t="s">
        <v>54</v>
      </c>
      <c r="E484" t="s">
        <v>56</v>
      </c>
      <c r="F484" t="s">
        <v>49</v>
      </c>
      <c r="G484" t="s">
        <v>54</v>
      </c>
      <c r="H484" t="s">
        <v>56</v>
      </c>
      <c r="I484" t="s">
        <v>56</v>
      </c>
      <c r="J484" t="s">
        <v>56</v>
      </c>
      <c r="K484" t="s">
        <v>48</v>
      </c>
      <c r="L484" t="s">
        <v>50</v>
      </c>
      <c r="M484" t="s">
        <v>56</v>
      </c>
      <c r="N484" t="s">
        <v>52</v>
      </c>
      <c r="O484" t="s">
        <v>49</v>
      </c>
      <c r="P484" t="s">
        <v>48</v>
      </c>
      <c r="Q484" t="s">
        <v>60</v>
      </c>
      <c r="R484" t="s">
        <v>61</v>
      </c>
      <c r="S484" t="s">
        <v>49</v>
      </c>
      <c r="T484" t="str">
        <f t="shared" si="42"/>
        <v>Yes</v>
      </c>
      <c r="U484" t="str">
        <f t="shared" si="43"/>
        <v>Non-Lead</v>
      </c>
      <c r="V484" t="str">
        <f t="shared" si="44"/>
        <v>Tier 5</v>
      </c>
      <c r="W484" t="str">
        <f t="shared" si="45"/>
        <v>No</v>
      </c>
      <c r="X484" t="str">
        <f t="shared" si="46"/>
        <v>Yes</v>
      </c>
      <c r="Y484" t="str">
        <f t="shared" si="47"/>
        <v>Yes</v>
      </c>
      <c r="Z484" t="s">
        <v>212</v>
      </c>
      <c r="AA484"/>
    </row>
    <row r="485" spans="1:27" x14ac:dyDescent="0.25">
      <c r="A485" t="s">
        <v>213</v>
      </c>
      <c r="B485">
        <v>484</v>
      </c>
      <c r="C485" t="s">
        <v>689</v>
      </c>
      <c r="D485" t="s">
        <v>54</v>
      </c>
      <c r="E485" t="s">
        <v>56</v>
      </c>
      <c r="F485" t="s">
        <v>49</v>
      </c>
      <c r="G485" t="s">
        <v>54</v>
      </c>
      <c r="H485" t="s">
        <v>56</v>
      </c>
      <c r="I485" t="s">
        <v>56</v>
      </c>
      <c r="J485" t="s">
        <v>56</v>
      </c>
      <c r="K485" t="s">
        <v>60</v>
      </c>
      <c r="L485" t="s">
        <v>56</v>
      </c>
      <c r="M485" t="s">
        <v>56</v>
      </c>
      <c r="N485" t="s">
        <v>52</v>
      </c>
      <c r="O485" t="s">
        <v>56</v>
      </c>
      <c r="P485" t="s">
        <v>56</v>
      </c>
      <c r="Q485" t="s">
        <v>56</v>
      </c>
      <c r="R485" t="s">
        <v>56</v>
      </c>
      <c r="S485" t="s">
        <v>49</v>
      </c>
      <c r="T485" t="str">
        <f t="shared" si="42"/>
        <v>Yes</v>
      </c>
      <c r="U485" t="str">
        <f t="shared" si="43"/>
        <v>Non-Lead</v>
      </c>
      <c r="V485" t="str">
        <f t="shared" si="44"/>
        <v>Tier 5</v>
      </c>
      <c r="W485" t="str">
        <f t="shared" si="45"/>
        <v>No</v>
      </c>
      <c r="X485" t="str">
        <f t="shared" si="46"/>
        <v>Yes</v>
      </c>
      <c r="Y485" t="str">
        <f t="shared" si="47"/>
        <v>Yes</v>
      </c>
      <c r="Z485" t="s">
        <v>210</v>
      </c>
      <c r="AA485"/>
    </row>
    <row r="486" spans="1:27" x14ac:dyDescent="0.25">
      <c r="A486" t="s">
        <v>213</v>
      </c>
      <c r="B486">
        <v>485</v>
      </c>
      <c r="C486" t="s">
        <v>690</v>
      </c>
      <c r="D486" t="s">
        <v>54</v>
      </c>
      <c r="E486" t="s">
        <v>56</v>
      </c>
      <c r="F486" t="s">
        <v>49</v>
      </c>
      <c r="G486" t="s">
        <v>54</v>
      </c>
      <c r="H486" t="s">
        <v>56</v>
      </c>
      <c r="I486" t="s">
        <v>56</v>
      </c>
      <c r="J486" t="s">
        <v>56</v>
      </c>
      <c r="K486" t="s">
        <v>48</v>
      </c>
      <c r="L486" t="s">
        <v>56</v>
      </c>
      <c r="M486" t="s">
        <v>56</v>
      </c>
      <c r="N486" t="s">
        <v>52</v>
      </c>
      <c r="O486" t="s">
        <v>49</v>
      </c>
      <c r="P486" t="s">
        <v>53</v>
      </c>
      <c r="Q486" t="s">
        <v>54</v>
      </c>
      <c r="R486" t="s">
        <v>56</v>
      </c>
      <c r="S486" t="s">
        <v>49</v>
      </c>
      <c r="T486" t="str">
        <f t="shared" si="42"/>
        <v>Yes</v>
      </c>
      <c r="U486" t="str">
        <f t="shared" si="43"/>
        <v>Non-Lead</v>
      </c>
      <c r="V486" t="str">
        <f t="shared" si="44"/>
        <v>Tier 4</v>
      </c>
      <c r="W486" t="str">
        <f t="shared" si="45"/>
        <v>No</v>
      </c>
      <c r="X486" t="str">
        <f t="shared" si="46"/>
        <v>Yes</v>
      </c>
      <c r="Y486" t="str">
        <f t="shared" si="47"/>
        <v>Yes</v>
      </c>
      <c r="Z486" t="s">
        <v>212</v>
      </c>
      <c r="AA486"/>
    </row>
    <row r="487" spans="1:27" x14ac:dyDescent="0.25">
      <c r="A487" t="s">
        <v>213</v>
      </c>
      <c r="B487">
        <v>486</v>
      </c>
      <c r="C487" t="s">
        <v>691</v>
      </c>
      <c r="D487" t="s">
        <v>54</v>
      </c>
      <c r="E487" t="s">
        <v>56</v>
      </c>
      <c r="F487" t="s">
        <v>49</v>
      </c>
      <c r="G487" t="s">
        <v>54</v>
      </c>
      <c r="H487" t="s">
        <v>56</v>
      </c>
      <c r="I487" t="s">
        <v>56</v>
      </c>
      <c r="J487" t="s">
        <v>56</v>
      </c>
      <c r="K487" t="s">
        <v>54</v>
      </c>
      <c r="L487" t="s">
        <v>93</v>
      </c>
      <c r="M487" t="s">
        <v>56</v>
      </c>
      <c r="N487" t="s">
        <v>52</v>
      </c>
      <c r="O487" t="s">
        <v>49</v>
      </c>
      <c r="P487" t="s">
        <v>48</v>
      </c>
      <c r="Q487" t="s">
        <v>60</v>
      </c>
      <c r="R487" t="s">
        <v>56</v>
      </c>
      <c r="S487" t="s">
        <v>49</v>
      </c>
      <c r="T487" t="str">
        <f t="shared" si="42"/>
        <v>Yes</v>
      </c>
      <c r="U487" t="str">
        <f t="shared" si="43"/>
        <v>Non-Lead</v>
      </c>
      <c r="V487" t="str">
        <f t="shared" si="44"/>
        <v>Tier 5</v>
      </c>
      <c r="W487" t="str">
        <f t="shared" si="45"/>
        <v>No</v>
      </c>
      <c r="X487" t="str">
        <f t="shared" si="46"/>
        <v>Yes</v>
      </c>
      <c r="Y487" t="str">
        <f t="shared" si="47"/>
        <v>Yes</v>
      </c>
      <c r="Z487" t="s">
        <v>210</v>
      </c>
      <c r="AA487"/>
    </row>
    <row r="488" spans="1:27" x14ac:dyDescent="0.25">
      <c r="A488" t="s">
        <v>213</v>
      </c>
      <c r="B488">
        <v>487</v>
      </c>
      <c r="C488" t="s">
        <v>692</v>
      </c>
      <c r="D488" t="s">
        <v>54</v>
      </c>
      <c r="E488" t="s">
        <v>56</v>
      </c>
      <c r="F488" t="s">
        <v>49</v>
      </c>
      <c r="G488" t="s">
        <v>54</v>
      </c>
      <c r="H488" t="s">
        <v>56</v>
      </c>
      <c r="I488" t="s">
        <v>56</v>
      </c>
      <c r="J488" t="s">
        <v>56</v>
      </c>
      <c r="K488" t="s">
        <v>54</v>
      </c>
      <c r="L488" t="s">
        <v>56</v>
      </c>
      <c r="M488" t="s">
        <v>56</v>
      </c>
      <c r="N488" t="s">
        <v>52</v>
      </c>
      <c r="O488" t="s">
        <v>49</v>
      </c>
      <c r="P488" t="s">
        <v>54</v>
      </c>
      <c r="Q488" t="s">
        <v>54</v>
      </c>
      <c r="R488" t="s">
        <v>56</v>
      </c>
      <c r="S488" t="s">
        <v>49</v>
      </c>
      <c r="T488" t="str">
        <f t="shared" si="42"/>
        <v>Yes</v>
      </c>
      <c r="U488" t="str">
        <f t="shared" si="43"/>
        <v>Non-Lead</v>
      </c>
      <c r="V488" t="str">
        <f t="shared" si="44"/>
        <v>Tier 5</v>
      </c>
      <c r="W488" t="str">
        <f t="shared" si="45"/>
        <v>No</v>
      </c>
      <c r="X488" t="str">
        <f t="shared" si="46"/>
        <v>Yes</v>
      </c>
      <c r="Y488" t="str">
        <f t="shared" si="47"/>
        <v>Yes</v>
      </c>
      <c r="Z488" t="s">
        <v>212</v>
      </c>
      <c r="AA488"/>
    </row>
    <row r="489" spans="1:27" x14ac:dyDescent="0.25">
      <c r="A489" t="s">
        <v>213</v>
      </c>
      <c r="B489">
        <v>488</v>
      </c>
      <c r="C489" t="s">
        <v>693</v>
      </c>
      <c r="D489" t="s">
        <v>54</v>
      </c>
      <c r="E489" t="s">
        <v>56</v>
      </c>
      <c r="F489" t="s">
        <v>49</v>
      </c>
      <c r="G489" t="s">
        <v>54</v>
      </c>
      <c r="H489" t="s">
        <v>56</v>
      </c>
      <c r="I489" t="s">
        <v>56</v>
      </c>
      <c r="J489" t="s">
        <v>56</v>
      </c>
      <c r="K489" t="s">
        <v>48</v>
      </c>
      <c r="L489" t="s">
        <v>83</v>
      </c>
      <c r="M489">
        <v>2007</v>
      </c>
      <c r="N489" t="s">
        <v>52</v>
      </c>
      <c r="O489" t="s">
        <v>56</v>
      </c>
      <c r="P489" t="s">
        <v>60</v>
      </c>
      <c r="Q489" t="s">
        <v>60</v>
      </c>
      <c r="R489" t="s">
        <v>56</v>
      </c>
      <c r="S489" t="s">
        <v>49</v>
      </c>
      <c r="T489" t="str">
        <f t="shared" si="42"/>
        <v>Yes</v>
      </c>
      <c r="U489" t="str">
        <f t="shared" si="43"/>
        <v>Non-Lead</v>
      </c>
      <c r="V489" t="str">
        <f t="shared" si="44"/>
        <v>Tier 5</v>
      </c>
      <c r="W489" t="str">
        <f t="shared" si="45"/>
        <v>No</v>
      </c>
      <c r="X489" t="str">
        <f t="shared" si="46"/>
        <v>Yes</v>
      </c>
      <c r="Y489" t="str">
        <f t="shared" si="47"/>
        <v>Yes</v>
      </c>
      <c r="Z489" t="s">
        <v>212</v>
      </c>
      <c r="AA489"/>
    </row>
    <row r="490" spans="1:27" x14ac:dyDescent="0.25">
      <c r="A490" t="s">
        <v>213</v>
      </c>
      <c r="B490">
        <v>489</v>
      </c>
      <c r="C490" t="s">
        <v>694</v>
      </c>
      <c r="D490" t="s">
        <v>77</v>
      </c>
      <c r="E490" t="s">
        <v>56</v>
      </c>
      <c r="F490" t="s">
        <v>49</v>
      </c>
      <c r="G490" t="s">
        <v>54</v>
      </c>
      <c r="H490" t="s">
        <v>56</v>
      </c>
      <c r="I490" t="s">
        <v>56</v>
      </c>
      <c r="J490" t="s">
        <v>56</v>
      </c>
      <c r="K490" t="s">
        <v>60</v>
      </c>
      <c r="L490" t="s">
        <v>56</v>
      </c>
      <c r="M490" t="s">
        <v>56</v>
      </c>
      <c r="N490" t="s">
        <v>52</v>
      </c>
      <c r="O490" t="s">
        <v>56</v>
      </c>
      <c r="P490" t="s">
        <v>56</v>
      </c>
      <c r="Q490" t="s">
        <v>56</v>
      </c>
      <c r="R490" t="s">
        <v>56</v>
      </c>
      <c r="S490" t="s">
        <v>49</v>
      </c>
      <c r="T490" t="str">
        <f t="shared" si="42"/>
        <v>Yes</v>
      </c>
      <c r="U490" t="str">
        <f t="shared" si="43"/>
        <v>Non-Lead</v>
      </c>
      <c r="V490" t="str">
        <f t="shared" si="44"/>
        <v>Tier 5</v>
      </c>
      <c r="W490" t="str">
        <f t="shared" si="45"/>
        <v>No</v>
      </c>
      <c r="X490" t="str">
        <f t="shared" si="46"/>
        <v>Yes</v>
      </c>
      <c r="Y490" t="str">
        <f t="shared" si="47"/>
        <v>Yes</v>
      </c>
      <c r="Z490" t="s">
        <v>210</v>
      </c>
      <c r="AA490"/>
    </row>
    <row r="491" spans="1:27" x14ac:dyDescent="0.25">
      <c r="A491" t="s">
        <v>213</v>
      </c>
      <c r="B491">
        <v>490</v>
      </c>
      <c r="C491" t="s">
        <v>208</v>
      </c>
      <c r="D491" t="s">
        <v>54</v>
      </c>
      <c r="E491" t="s">
        <v>56</v>
      </c>
      <c r="F491" t="s">
        <v>49</v>
      </c>
      <c r="G491" t="s">
        <v>90</v>
      </c>
      <c r="H491" t="s">
        <v>56</v>
      </c>
      <c r="I491" t="s">
        <v>56</v>
      </c>
      <c r="J491" t="s">
        <v>56</v>
      </c>
      <c r="K491" t="s">
        <v>48</v>
      </c>
      <c r="L491" t="s">
        <v>56</v>
      </c>
      <c r="M491" t="s">
        <v>56</v>
      </c>
      <c r="N491" t="s">
        <v>52</v>
      </c>
      <c r="O491" t="s">
        <v>56</v>
      </c>
      <c r="P491" t="s">
        <v>56</v>
      </c>
      <c r="Q491" t="s">
        <v>56</v>
      </c>
      <c r="R491" t="s">
        <v>56</v>
      </c>
      <c r="S491" t="s">
        <v>49</v>
      </c>
      <c r="T491" t="str">
        <f t="shared" si="42"/>
        <v>Yes</v>
      </c>
      <c r="U491" t="str">
        <f t="shared" si="43"/>
        <v>Non-Lead</v>
      </c>
      <c r="V491" t="str">
        <f t="shared" si="44"/>
        <v>Tier 5</v>
      </c>
      <c r="W491" t="str">
        <f t="shared" si="45"/>
        <v>No</v>
      </c>
      <c r="X491" t="str">
        <f t="shared" si="46"/>
        <v>Yes</v>
      </c>
      <c r="Y491" t="str">
        <f t="shared" si="47"/>
        <v>Yes</v>
      </c>
      <c r="Z491" t="s">
        <v>212</v>
      </c>
      <c r="AA491"/>
    </row>
    <row r="492" spans="1:27" x14ac:dyDescent="0.25">
      <c r="A492" t="s">
        <v>213</v>
      </c>
      <c r="B492">
        <v>491</v>
      </c>
      <c r="C492" t="s">
        <v>695</v>
      </c>
      <c r="D492" t="s">
        <v>54</v>
      </c>
      <c r="E492" t="s">
        <v>56</v>
      </c>
      <c r="F492" t="s">
        <v>49</v>
      </c>
      <c r="G492" t="s">
        <v>60</v>
      </c>
      <c r="H492" t="s">
        <v>56</v>
      </c>
      <c r="I492" t="s">
        <v>56</v>
      </c>
      <c r="J492" t="s">
        <v>56</v>
      </c>
      <c r="K492" t="s">
        <v>60</v>
      </c>
      <c r="L492" t="s">
        <v>56</v>
      </c>
      <c r="M492" t="s">
        <v>56</v>
      </c>
      <c r="N492" t="s">
        <v>52</v>
      </c>
      <c r="O492" t="s">
        <v>56</v>
      </c>
      <c r="P492" t="s">
        <v>56</v>
      </c>
      <c r="Q492" t="s">
        <v>56</v>
      </c>
      <c r="R492" t="s">
        <v>56</v>
      </c>
      <c r="S492" t="s">
        <v>49</v>
      </c>
      <c r="T492" t="str">
        <f t="shared" si="42"/>
        <v>Yes</v>
      </c>
      <c r="U492" t="str">
        <f t="shared" si="43"/>
        <v>Non-Lead</v>
      </c>
      <c r="V492" t="str">
        <f t="shared" si="44"/>
        <v>Tier 5</v>
      </c>
      <c r="W492" t="str">
        <f t="shared" si="45"/>
        <v>No</v>
      </c>
      <c r="X492" t="str">
        <f t="shared" si="46"/>
        <v>Yes</v>
      </c>
      <c r="Y492" t="str">
        <f t="shared" si="47"/>
        <v>Yes</v>
      </c>
      <c r="Z492" t="s">
        <v>212</v>
      </c>
      <c r="AA492"/>
    </row>
    <row r="493" spans="1:27" x14ac:dyDescent="0.25">
      <c r="A493" t="s">
        <v>213</v>
      </c>
      <c r="B493">
        <v>492</v>
      </c>
      <c r="C493" t="s">
        <v>696</v>
      </c>
      <c r="D493" t="s">
        <v>54</v>
      </c>
      <c r="E493" t="s">
        <v>56</v>
      </c>
      <c r="F493" t="s">
        <v>49</v>
      </c>
      <c r="G493" t="s">
        <v>60</v>
      </c>
      <c r="H493" t="s">
        <v>56</v>
      </c>
      <c r="I493" t="s">
        <v>56</v>
      </c>
      <c r="J493" t="s">
        <v>56</v>
      </c>
      <c r="K493" t="s">
        <v>60</v>
      </c>
      <c r="L493" t="s">
        <v>56</v>
      </c>
      <c r="M493" t="s">
        <v>56</v>
      </c>
      <c r="N493" t="s">
        <v>52</v>
      </c>
      <c r="O493" t="s">
        <v>56</v>
      </c>
      <c r="P493" t="s">
        <v>56</v>
      </c>
      <c r="Q493" t="s">
        <v>56</v>
      </c>
      <c r="R493" t="s">
        <v>56</v>
      </c>
      <c r="S493" t="s">
        <v>49</v>
      </c>
      <c r="T493" t="str">
        <f t="shared" si="42"/>
        <v>Yes</v>
      </c>
      <c r="U493" t="str">
        <f t="shared" si="43"/>
        <v>Non-Lead</v>
      </c>
      <c r="V493" t="str">
        <f t="shared" si="44"/>
        <v>Tier 5</v>
      </c>
      <c r="W493" t="str">
        <f t="shared" si="45"/>
        <v>No</v>
      </c>
      <c r="X493" t="str">
        <f t="shared" si="46"/>
        <v>Yes</v>
      </c>
      <c r="Y493" t="str">
        <f t="shared" si="47"/>
        <v>Yes</v>
      </c>
      <c r="Z493" t="s">
        <v>212</v>
      </c>
      <c r="AA493"/>
    </row>
    <row r="494" spans="1:27" x14ac:dyDescent="0.25">
      <c r="A494" t="s">
        <v>213</v>
      </c>
      <c r="B494">
        <v>493</v>
      </c>
      <c r="C494" t="s">
        <v>697</v>
      </c>
      <c r="D494" t="s">
        <v>54</v>
      </c>
      <c r="E494" t="s">
        <v>56</v>
      </c>
      <c r="F494" t="s">
        <v>49</v>
      </c>
      <c r="G494" t="s">
        <v>60</v>
      </c>
      <c r="H494" t="s">
        <v>56</v>
      </c>
      <c r="I494" t="s">
        <v>56</v>
      </c>
      <c r="J494" t="s">
        <v>56</v>
      </c>
      <c r="K494" t="s">
        <v>60</v>
      </c>
      <c r="L494" t="s">
        <v>56</v>
      </c>
      <c r="M494" t="s">
        <v>56</v>
      </c>
      <c r="N494" t="s">
        <v>52</v>
      </c>
      <c r="O494" t="s">
        <v>56</v>
      </c>
      <c r="P494" t="s">
        <v>56</v>
      </c>
      <c r="Q494" t="s">
        <v>56</v>
      </c>
      <c r="R494" t="s">
        <v>56</v>
      </c>
      <c r="S494" t="s">
        <v>49</v>
      </c>
      <c r="T494" t="str">
        <f t="shared" si="42"/>
        <v>Yes</v>
      </c>
      <c r="U494" t="str">
        <f t="shared" si="43"/>
        <v>Non-Lead</v>
      </c>
      <c r="V494" t="str">
        <f t="shared" si="44"/>
        <v>Tier 5</v>
      </c>
      <c r="W494" t="str">
        <f t="shared" si="45"/>
        <v>No</v>
      </c>
      <c r="X494" t="str">
        <f t="shared" si="46"/>
        <v>Yes</v>
      </c>
      <c r="Y494" t="str">
        <f t="shared" si="47"/>
        <v>Yes</v>
      </c>
      <c r="Z494" t="s">
        <v>212</v>
      </c>
      <c r="AA494"/>
    </row>
    <row r="495" spans="1:27" x14ac:dyDescent="0.25">
      <c r="A495" t="s">
        <v>213</v>
      </c>
      <c r="B495">
        <v>494</v>
      </c>
      <c r="C495" t="s">
        <v>698</v>
      </c>
      <c r="D495" t="s">
        <v>54</v>
      </c>
      <c r="E495" t="s">
        <v>56</v>
      </c>
      <c r="F495" t="s">
        <v>49</v>
      </c>
      <c r="G495" t="s">
        <v>60</v>
      </c>
      <c r="H495" t="s">
        <v>56</v>
      </c>
      <c r="I495" t="s">
        <v>56</v>
      </c>
      <c r="J495" t="s">
        <v>56</v>
      </c>
      <c r="K495" t="s">
        <v>60</v>
      </c>
      <c r="L495" t="s">
        <v>56</v>
      </c>
      <c r="M495" t="s">
        <v>56</v>
      </c>
      <c r="N495" t="s">
        <v>52</v>
      </c>
      <c r="O495" t="s">
        <v>56</v>
      </c>
      <c r="P495" t="s">
        <v>56</v>
      </c>
      <c r="Q495" t="s">
        <v>56</v>
      </c>
      <c r="R495" t="s">
        <v>56</v>
      </c>
      <c r="S495" t="s">
        <v>49</v>
      </c>
      <c r="T495" t="str">
        <f t="shared" si="42"/>
        <v>Yes</v>
      </c>
      <c r="U495" t="str">
        <f t="shared" si="43"/>
        <v>Non-Lead</v>
      </c>
      <c r="V495" t="str">
        <f t="shared" si="44"/>
        <v>Tier 5</v>
      </c>
      <c r="W495" t="str">
        <f t="shared" si="45"/>
        <v>No</v>
      </c>
      <c r="X495" t="str">
        <f t="shared" si="46"/>
        <v>Yes</v>
      </c>
      <c r="Y495" t="str">
        <f t="shared" si="47"/>
        <v>Yes</v>
      </c>
      <c r="Z495" t="s">
        <v>212</v>
      </c>
      <c r="AA495"/>
    </row>
    <row r="496" spans="1:27" x14ac:dyDescent="0.25">
      <c r="A496" t="s">
        <v>213</v>
      </c>
      <c r="B496">
        <v>495</v>
      </c>
      <c r="C496" t="s">
        <v>699</v>
      </c>
      <c r="D496" t="s">
        <v>54</v>
      </c>
      <c r="E496" t="s">
        <v>56</v>
      </c>
      <c r="F496" t="s">
        <v>49</v>
      </c>
      <c r="G496" t="s">
        <v>60</v>
      </c>
      <c r="H496" t="s">
        <v>56</v>
      </c>
      <c r="I496" t="s">
        <v>56</v>
      </c>
      <c r="J496" t="s">
        <v>56</v>
      </c>
      <c r="K496" t="s">
        <v>60</v>
      </c>
      <c r="L496" t="s">
        <v>56</v>
      </c>
      <c r="M496" t="s">
        <v>56</v>
      </c>
      <c r="N496" t="s">
        <v>52</v>
      </c>
      <c r="O496" t="s">
        <v>56</v>
      </c>
      <c r="P496" t="s">
        <v>56</v>
      </c>
      <c r="Q496" t="s">
        <v>56</v>
      </c>
      <c r="R496" t="s">
        <v>56</v>
      </c>
      <c r="S496" t="s">
        <v>49</v>
      </c>
      <c r="T496" t="str">
        <f t="shared" si="42"/>
        <v>Yes</v>
      </c>
      <c r="U496" t="str">
        <f t="shared" si="43"/>
        <v>Non-Lead</v>
      </c>
      <c r="V496" t="str">
        <f t="shared" si="44"/>
        <v>Tier 5</v>
      </c>
      <c r="W496" t="str">
        <f t="shared" si="45"/>
        <v>No</v>
      </c>
      <c r="X496" t="str">
        <f t="shared" si="46"/>
        <v>Yes</v>
      </c>
      <c r="Y496" t="str">
        <f t="shared" si="47"/>
        <v>Yes</v>
      </c>
      <c r="Z496" t="s">
        <v>212</v>
      </c>
      <c r="AA496"/>
    </row>
    <row r="497" spans="1:27" x14ac:dyDescent="0.25">
      <c r="A497" t="s">
        <v>213</v>
      </c>
      <c r="B497">
        <v>496</v>
      </c>
      <c r="C497" t="s">
        <v>700</v>
      </c>
      <c r="D497" t="s">
        <v>54</v>
      </c>
      <c r="E497" t="s">
        <v>56</v>
      </c>
      <c r="F497" t="s">
        <v>49</v>
      </c>
      <c r="G497" t="s">
        <v>60</v>
      </c>
      <c r="H497" t="s">
        <v>56</v>
      </c>
      <c r="I497" t="s">
        <v>56</v>
      </c>
      <c r="J497" t="s">
        <v>56</v>
      </c>
      <c r="K497" t="s">
        <v>60</v>
      </c>
      <c r="L497" t="s">
        <v>56</v>
      </c>
      <c r="M497" t="s">
        <v>56</v>
      </c>
      <c r="N497" t="s">
        <v>52</v>
      </c>
      <c r="O497" t="s">
        <v>56</v>
      </c>
      <c r="P497" t="s">
        <v>56</v>
      </c>
      <c r="Q497" t="s">
        <v>56</v>
      </c>
      <c r="R497" t="s">
        <v>56</v>
      </c>
      <c r="S497" t="s">
        <v>49</v>
      </c>
      <c r="T497" t="str">
        <f t="shared" si="42"/>
        <v>Yes</v>
      </c>
      <c r="U497" t="str">
        <f t="shared" si="43"/>
        <v>Non-Lead</v>
      </c>
      <c r="V497" t="str">
        <f t="shared" si="44"/>
        <v>Tier 5</v>
      </c>
      <c r="W497" t="str">
        <f t="shared" si="45"/>
        <v>No</v>
      </c>
      <c r="X497" t="str">
        <f t="shared" si="46"/>
        <v>Yes</v>
      </c>
      <c r="Y497" t="str">
        <f t="shared" si="47"/>
        <v>Yes</v>
      </c>
      <c r="Z497" t="s">
        <v>212</v>
      </c>
      <c r="AA497"/>
    </row>
    <row r="498" spans="1:27" x14ac:dyDescent="0.25">
      <c r="A498" t="s">
        <v>213</v>
      </c>
      <c r="B498">
        <v>497</v>
      </c>
      <c r="C498" t="s">
        <v>701</v>
      </c>
      <c r="D498" t="s">
        <v>54</v>
      </c>
      <c r="E498" t="s">
        <v>56</v>
      </c>
      <c r="F498" t="s">
        <v>49</v>
      </c>
      <c r="G498" t="s">
        <v>60</v>
      </c>
      <c r="H498" t="s">
        <v>56</v>
      </c>
      <c r="I498" t="s">
        <v>56</v>
      </c>
      <c r="J498" t="s">
        <v>56</v>
      </c>
      <c r="K498" t="s">
        <v>60</v>
      </c>
      <c r="L498" t="s">
        <v>56</v>
      </c>
      <c r="M498" t="s">
        <v>56</v>
      </c>
      <c r="N498" t="s">
        <v>52</v>
      </c>
      <c r="O498" t="s">
        <v>56</v>
      </c>
      <c r="P498" t="s">
        <v>56</v>
      </c>
      <c r="Q498" t="s">
        <v>56</v>
      </c>
      <c r="R498" t="s">
        <v>56</v>
      </c>
      <c r="S498" t="s">
        <v>49</v>
      </c>
      <c r="T498" t="str">
        <f t="shared" si="42"/>
        <v>Yes</v>
      </c>
      <c r="U498" t="str">
        <f t="shared" si="43"/>
        <v>Non-Lead</v>
      </c>
      <c r="V498" t="str">
        <f t="shared" si="44"/>
        <v>Tier 5</v>
      </c>
      <c r="W498" t="str">
        <f t="shared" si="45"/>
        <v>No</v>
      </c>
      <c r="X498" t="str">
        <f t="shared" si="46"/>
        <v>Yes</v>
      </c>
      <c r="Y498" t="str">
        <f t="shared" si="47"/>
        <v>Yes</v>
      </c>
      <c r="Z498" t="s">
        <v>212</v>
      </c>
      <c r="AA498"/>
    </row>
    <row r="499" spans="1:27" x14ac:dyDescent="0.25">
      <c r="A499" t="s">
        <v>213</v>
      </c>
      <c r="B499">
        <v>498</v>
      </c>
      <c r="C499" t="s">
        <v>702</v>
      </c>
      <c r="D499" t="s">
        <v>54</v>
      </c>
      <c r="E499" t="s">
        <v>56</v>
      </c>
      <c r="F499" t="s">
        <v>49</v>
      </c>
      <c r="G499" t="s">
        <v>60</v>
      </c>
      <c r="H499" t="s">
        <v>56</v>
      </c>
      <c r="I499" t="s">
        <v>56</v>
      </c>
      <c r="J499" t="s">
        <v>56</v>
      </c>
      <c r="K499" t="s">
        <v>60</v>
      </c>
      <c r="L499" t="s">
        <v>56</v>
      </c>
      <c r="M499" t="s">
        <v>56</v>
      </c>
      <c r="N499" t="s">
        <v>52</v>
      </c>
      <c r="O499" t="s">
        <v>56</v>
      </c>
      <c r="P499" t="s">
        <v>56</v>
      </c>
      <c r="Q499" t="s">
        <v>56</v>
      </c>
      <c r="R499" t="s">
        <v>56</v>
      </c>
      <c r="S499" t="s">
        <v>49</v>
      </c>
      <c r="T499" t="str">
        <f t="shared" si="42"/>
        <v>Yes</v>
      </c>
      <c r="U499" t="str">
        <f t="shared" si="43"/>
        <v>Non-Lead</v>
      </c>
      <c r="V499" t="str">
        <f t="shared" si="44"/>
        <v>Tier 5</v>
      </c>
      <c r="W499" t="str">
        <f t="shared" si="45"/>
        <v>No</v>
      </c>
      <c r="X499" t="str">
        <f t="shared" si="46"/>
        <v>Yes</v>
      </c>
      <c r="Y499" t="str">
        <f t="shared" si="47"/>
        <v>Yes</v>
      </c>
      <c r="Z499" t="s">
        <v>212</v>
      </c>
      <c r="AA499"/>
    </row>
    <row r="500" spans="1:27" x14ac:dyDescent="0.25">
      <c r="A500" t="s">
        <v>213</v>
      </c>
      <c r="B500">
        <v>499</v>
      </c>
      <c r="C500" t="s">
        <v>703</v>
      </c>
      <c r="D500" t="s">
        <v>54</v>
      </c>
      <c r="E500" t="s">
        <v>56</v>
      </c>
      <c r="F500" t="s">
        <v>49</v>
      </c>
      <c r="G500" t="s">
        <v>60</v>
      </c>
      <c r="H500" t="s">
        <v>56</v>
      </c>
      <c r="I500" t="s">
        <v>56</v>
      </c>
      <c r="J500" t="s">
        <v>56</v>
      </c>
      <c r="K500" t="s">
        <v>60</v>
      </c>
      <c r="L500" t="s">
        <v>56</v>
      </c>
      <c r="M500" t="s">
        <v>56</v>
      </c>
      <c r="N500" t="s">
        <v>52</v>
      </c>
      <c r="O500" t="s">
        <v>56</v>
      </c>
      <c r="P500" t="s">
        <v>56</v>
      </c>
      <c r="Q500" t="s">
        <v>56</v>
      </c>
      <c r="R500" t="s">
        <v>56</v>
      </c>
      <c r="S500" t="s">
        <v>49</v>
      </c>
      <c r="T500" t="str">
        <f t="shared" si="42"/>
        <v>Yes</v>
      </c>
      <c r="U500" t="str">
        <f t="shared" si="43"/>
        <v>Non-Lead</v>
      </c>
      <c r="V500" t="str">
        <f t="shared" si="44"/>
        <v>Tier 5</v>
      </c>
      <c r="W500" t="str">
        <f t="shared" si="45"/>
        <v>No</v>
      </c>
      <c r="X500" t="str">
        <f t="shared" si="46"/>
        <v>Yes</v>
      </c>
      <c r="Y500" t="str">
        <f t="shared" si="47"/>
        <v>Yes</v>
      </c>
      <c r="Z500" t="s">
        <v>212</v>
      </c>
      <c r="AA500"/>
    </row>
    <row r="501" spans="1:27" x14ac:dyDescent="0.25">
      <c r="A501" t="s">
        <v>213</v>
      </c>
      <c r="B501">
        <v>500</v>
      </c>
      <c r="C501" t="s">
        <v>704</v>
      </c>
      <c r="D501" t="s">
        <v>54</v>
      </c>
      <c r="E501" t="s">
        <v>56</v>
      </c>
      <c r="F501" t="s">
        <v>49</v>
      </c>
      <c r="G501" t="s">
        <v>60</v>
      </c>
      <c r="H501" t="s">
        <v>56</v>
      </c>
      <c r="I501" t="s">
        <v>56</v>
      </c>
      <c r="J501" t="s">
        <v>56</v>
      </c>
      <c r="K501" t="s">
        <v>60</v>
      </c>
      <c r="L501" t="s">
        <v>56</v>
      </c>
      <c r="M501" t="s">
        <v>56</v>
      </c>
      <c r="N501" t="s">
        <v>52</v>
      </c>
      <c r="O501" t="s">
        <v>56</v>
      </c>
      <c r="P501" t="s">
        <v>56</v>
      </c>
      <c r="Q501" t="s">
        <v>56</v>
      </c>
      <c r="R501" t="s">
        <v>56</v>
      </c>
      <c r="S501" t="s">
        <v>49</v>
      </c>
      <c r="T501" t="str">
        <f t="shared" si="42"/>
        <v>Yes</v>
      </c>
      <c r="U501" t="str">
        <f t="shared" si="43"/>
        <v>Non-Lead</v>
      </c>
      <c r="V501" t="str">
        <f t="shared" si="44"/>
        <v>Tier 5</v>
      </c>
      <c r="W501" t="str">
        <f t="shared" si="45"/>
        <v>No</v>
      </c>
      <c r="X501" t="str">
        <f t="shared" si="46"/>
        <v>Yes</v>
      </c>
      <c r="Y501" t="str">
        <f t="shared" si="47"/>
        <v>Yes</v>
      </c>
      <c r="Z501" t="s">
        <v>212</v>
      </c>
      <c r="AA501"/>
    </row>
    <row r="502" spans="1:27" x14ac:dyDescent="0.25">
      <c r="A502" t="s">
        <v>213</v>
      </c>
      <c r="B502">
        <v>501</v>
      </c>
      <c r="C502" t="s">
        <v>705</v>
      </c>
      <c r="D502" t="s">
        <v>54</v>
      </c>
      <c r="E502" t="s">
        <v>56</v>
      </c>
      <c r="F502" t="s">
        <v>49</v>
      </c>
      <c r="G502" t="s">
        <v>60</v>
      </c>
      <c r="H502" t="s">
        <v>56</v>
      </c>
      <c r="I502" t="s">
        <v>56</v>
      </c>
      <c r="J502" t="s">
        <v>56</v>
      </c>
      <c r="K502" t="s">
        <v>60</v>
      </c>
      <c r="L502" t="s">
        <v>50</v>
      </c>
      <c r="M502" t="s">
        <v>56</v>
      </c>
      <c r="N502" t="s">
        <v>52</v>
      </c>
      <c r="O502" t="s">
        <v>56</v>
      </c>
      <c r="P502" t="s">
        <v>56</v>
      </c>
      <c r="Q502" t="s">
        <v>56</v>
      </c>
      <c r="R502" t="s">
        <v>56</v>
      </c>
      <c r="S502" t="s">
        <v>49</v>
      </c>
      <c r="T502" t="str">
        <f t="shared" si="42"/>
        <v>Yes</v>
      </c>
      <c r="U502" t="str">
        <f t="shared" si="43"/>
        <v>Non-Lead</v>
      </c>
      <c r="V502" t="str">
        <f t="shared" si="44"/>
        <v>Tier 5</v>
      </c>
      <c r="W502" t="str">
        <f t="shared" si="45"/>
        <v>No</v>
      </c>
      <c r="X502" t="str">
        <f t="shared" si="46"/>
        <v>Yes</v>
      </c>
      <c r="Y502" t="str">
        <f t="shared" si="47"/>
        <v>Yes</v>
      </c>
      <c r="Z502" t="s">
        <v>212</v>
      </c>
      <c r="AA502"/>
    </row>
    <row r="503" spans="1:27" x14ac:dyDescent="0.25">
      <c r="A503" t="s">
        <v>213</v>
      </c>
      <c r="B503">
        <v>502</v>
      </c>
      <c r="C503" t="s">
        <v>706</v>
      </c>
      <c r="D503" t="s">
        <v>54</v>
      </c>
      <c r="E503" t="s">
        <v>56</v>
      </c>
      <c r="F503" t="s">
        <v>49</v>
      </c>
      <c r="G503" t="s">
        <v>60</v>
      </c>
      <c r="H503" t="s">
        <v>56</v>
      </c>
      <c r="I503" t="s">
        <v>56</v>
      </c>
      <c r="J503" t="s">
        <v>56</v>
      </c>
      <c r="K503" t="s">
        <v>60</v>
      </c>
      <c r="L503" t="s">
        <v>56</v>
      </c>
      <c r="M503" t="s">
        <v>56</v>
      </c>
      <c r="N503" t="s">
        <v>52</v>
      </c>
      <c r="O503" t="s">
        <v>56</v>
      </c>
      <c r="P503" t="s">
        <v>56</v>
      </c>
      <c r="Q503" t="s">
        <v>56</v>
      </c>
      <c r="R503" t="s">
        <v>56</v>
      </c>
      <c r="S503" t="s">
        <v>49</v>
      </c>
      <c r="T503" t="str">
        <f t="shared" si="42"/>
        <v>Yes</v>
      </c>
      <c r="U503" t="str">
        <f t="shared" si="43"/>
        <v>Non-Lead</v>
      </c>
      <c r="V503" t="str">
        <f t="shared" si="44"/>
        <v>Tier 5</v>
      </c>
      <c r="W503" t="str">
        <f t="shared" si="45"/>
        <v>No</v>
      </c>
      <c r="X503" t="str">
        <f t="shared" si="46"/>
        <v>Yes</v>
      </c>
      <c r="Y503" t="str">
        <f t="shared" si="47"/>
        <v>Yes</v>
      </c>
      <c r="Z503" t="s">
        <v>212</v>
      </c>
      <c r="AA503"/>
    </row>
    <row r="504" spans="1:27" x14ac:dyDescent="0.25">
      <c r="A504" t="s">
        <v>213</v>
      </c>
      <c r="B504">
        <v>503</v>
      </c>
      <c r="C504" t="s">
        <v>707</v>
      </c>
      <c r="D504" t="s">
        <v>54</v>
      </c>
      <c r="E504" t="s">
        <v>56</v>
      </c>
      <c r="F504" t="s">
        <v>49</v>
      </c>
      <c r="G504" t="s">
        <v>60</v>
      </c>
      <c r="H504" t="s">
        <v>56</v>
      </c>
      <c r="I504" t="s">
        <v>56</v>
      </c>
      <c r="J504" t="s">
        <v>56</v>
      </c>
      <c r="K504" t="s">
        <v>60</v>
      </c>
      <c r="L504" t="s">
        <v>56</v>
      </c>
      <c r="M504" t="s">
        <v>56</v>
      </c>
      <c r="N504" t="s">
        <v>52</v>
      </c>
      <c r="O504" t="s">
        <v>56</v>
      </c>
      <c r="P504" t="s">
        <v>56</v>
      </c>
      <c r="Q504" t="s">
        <v>56</v>
      </c>
      <c r="R504" t="s">
        <v>56</v>
      </c>
      <c r="S504" t="s">
        <v>49</v>
      </c>
      <c r="T504" t="str">
        <f t="shared" si="42"/>
        <v>Yes</v>
      </c>
      <c r="U504" t="str">
        <f t="shared" si="43"/>
        <v>Non-Lead</v>
      </c>
      <c r="V504" t="str">
        <f t="shared" si="44"/>
        <v>Tier 5</v>
      </c>
      <c r="W504" t="str">
        <f t="shared" si="45"/>
        <v>No</v>
      </c>
      <c r="X504" t="str">
        <f t="shared" si="46"/>
        <v>Yes</v>
      </c>
      <c r="Y504" t="str">
        <f t="shared" si="47"/>
        <v>Yes</v>
      </c>
      <c r="Z504" t="s">
        <v>212</v>
      </c>
      <c r="AA504"/>
    </row>
    <row r="505" spans="1:27" x14ac:dyDescent="0.25">
      <c r="A505" t="s">
        <v>213</v>
      </c>
      <c r="B505">
        <v>504</v>
      </c>
      <c r="C505" t="s">
        <v>708</v>
      </c>
      <c r="D505" t="s">
        <v>54</v>
      </c>
      <c r="E505" t="s">
        <v>56</v>
      </c>
      <c r="F505" t="s">
        <v>49</v>
      </c>
      <c r="G505" t="s">
        <v>60</v>
      </c>
      <c r="H505" t="s">
        <v>56</v>
      </c>
      <c r="I505" t="s">
        <v>56</v>
      </c>
      <c r="J505" t="s">
        <v>56</v>
      </c>
      <c r="K505" t="s">
        <v>60</v>
      </c>
      <c r="L505" t="s">
        <v>56</v>
      </c>
      <c r="M505" t="s">
        <v>56</v>
      </c>
      <c r="N505" t="s">
        <v>52</v>
      </c>
      <c r="O505" t="s">
        <v>56</v>
      </c>
      <c r="P505" t="s">
        <v>56</v>
      </c>
      <c r="Q505" t="s">
        <v>56</v>
      </c>
      <c r="R505" t="s">
        <v>56</v>
      </c>
      <c r="S505" t="s">
        <v>49</v>
      </c>
      <c r="T505" t="str">
        <f t="shared" si="42"/>
        <v>Yes</v>
      </c>
      <c r="U505" t="str">
        <f t="shared" si="43"/>
        <v>Non-Lead</v>
      </c>
      <c r="V505" t="str">
        <f t="shared" si="44"/>
        <v>Tier 5</v>
      </c>
      <c r="W505" t="str">
        <f t="shared" si="45"/>
        <v>No</v>
      </c>
      <c r="X505" t="str">
        <f t="shared" si="46"/>
        <v>Yes</v>
      </c>
      <c r="Y505" t="str">
        <f t="shared" si="47"/>
        <v>Yes</v>
      </c>
      <c r="Z505" t="s">
        <v>212</v>
      </c>
      <c r="AA505"/>
    </row>
    <row r="506" spans="1:27" x14ac:dyDescent="0.25">
      <c r="A506" t="s">
        <v>213</v>
      </c>
      <c r="B506">
        <v>505</v>
      </c>
      <c r="C506" t="s">
        <v>709</v>
      </c>
      <c r="D506" t="s">
        <v>54</v>
      </c>
      <c r="E506" t="s">
        <v>56</v>
      </c>
      <c r="F506" t="s">
        <v>49</v>
      </c>
      <c r="G506" t="s">
        <v>60</v>
      </c>
      <c r="H506" t="s">
        <v>56</v>
      </c>
      <c r="I506" t="s">
        <v>56</v>
      </c>
      <c r="J506" t="s">
        <v>56</v>
      </c>
      <c r="K506" t="s">
        <v>60</v>
      </c>
      <c r="L506" t="s">
        <v>56</v>
      </c>
      <c r="M506" t="s">
        <v>56</v>
      </c>
      <c r="N506" t="s">
        <v>52</v>
      </c>
      <c r="O506" t="s">
        <v>56</v>
      </c>
      <c r="P506" t="s">
        <v>56</v>
      </c>
      <c r="Q506" t="s">
        <v>56</v>
      </c>
      <c r="R506" t="s">
        <v>56</v>
      </c>
      <c r="S506" t="s">
        <v>49</v>
      </c>
      <c r="T506" t="str">
        <f t="shared" si="42"/>
        <v>Yes</v>
      </c>
      <c r="U506" t="str">
        <f t="shared" si="43"/>
        <v>Non-Lead</v>
      </c>
      <c r="V506" t="str">
        <f t="shared" si="44"/>
        <v>Tier 5</v>
      </c>
      <c r="W506" t="str">
        <f t="shared" si="45"/>
        <v>No</v>
      </c>
      <c r="X506" t="str">
        <f t="shared" si="46"/>
        <v>Yes</v>
      </c>
      <c r="Y506" t="str">
        <f t="shared" si="47"/>
        <v>Yes</v>
      </c>
      <c r="Z506" t="s">
        <v>212</v>
      </c>
      <c r="AA506"/>
    </row>
    <row r="507" spans="1:27" x14ac:dyDescent="0.25">
      <c r="A507" t="s">
        <v>213</v>
      </c>
      <c r="B507">
        <v>506</v>
      </c>
      <c r="C507" t="s">
        <v>710</v>
      </c>
      <c r="D507" t="s">
        <v>54</v>
      </c>
      <c r="E507" t="s">
        <v>56</v>
      </c>
      <c r="F507" t="s">
        <v>49</v>
      </c>
      <c r="G507" t="s">
        <v>60</v>
      </c>
      <c r="H507" t="s">
        <v>56</v>
      </c>
      <c r="I507" t="s">
        <v>56</v>
      </c>
      <c r="J507" t="s">
        <v>56</v>
      </c>
      <c r="K507" t="s">
        <v>60</v>
      </c>
      <c r="L507" t="s">
        <v>56</v>
      </c>
      <c r="M507" t="s">
        <v>56</v>
      </c>
      <c r="N507" t="s">
        <v>52</v>
      </c>
      <c r="O507" t="s">
        <v>56</v>
      </c>
      <c r="P507" t="s">
        <v>56</v>
      </c>
      <c r="Q507" t="s">
        <v>56</v>
      </c>
      <c r="R507" t="s">
        <v>56</v>
      </c>
      <c r="S507" t="s">
        <v>49</v>
      </c>
      <c r="T507" t="str">
        <f t="shared" si="42"/>
        <v>Yes</v>
      </c>
      <c r="U507" t="str">
        <f t="shared" si="43"/>
        <v>Non-Lead</v>
      </c>
      <c r="V507" t="str">
        <f t="shared" si="44"/>
        <v>Tier 5</v>
      </c>
      <c r="W507" t="str">
        <f t="shared" si="45"/>
        <v>No</v>
      </c>
      <c r="X507" t="str">
        <f t="shared" si="46"/>
        <v>Yes</v>
      </c>
      <c r="Y507" t="str">
        <f t="shared" si="47"/>
        <v>Yes</v>
      </c>
      <c r="Z507" t="s">
        <v>212</v>
      </c>
      <c r="AA507"/>
    </row>
    <row r="508" spans="1:27" x14ac:dyDescent="0.25">
      <c r="A508" t="s">
        <v>213</v>
      </c>
      <c r="B508">
        <v>507</v>
      </c>
      <c r="C508" t="s">
        <v>711</v>
      </c>
      <c r="D508" t="s">
        <v>54</v>
      </c>
      <c r="E508" t="s">
        <v>56</v>
      </c>
      <c r="F508" t="s">
        <v>49</v>
      </c>
      <c r="G508" t="s">
        <v>60</v>
      </c>
      <c r="H508" t="s">
        <v>56</v>
      </c>
      <c r="I508" t="s">
        <v>56</v>
      </c>
      <c r="J508" t="s">
        <v>56</v>
      </c>
      <c r="K508" t="s">
        <v>60</v>
      </c>
      <c r="L508" t="s">
        <v>56</v>
      </c>
      <c r="M508" t="s">
        <v>56</v>
      </c>
      <c r="N508" t="s">
        <v>52</v>
      </c>
      <c r="O508" t="s">
        <v>56</v>
      </c>
      <c r="P508" t="s">
        <v>56</v>
      </c>
      <c r="Q508" t="s">
        <v>56</v>
      </c>
      <c r="R508" t="s">
        <v>56</v>
      </c>
      <c r="S508" t="s">
        <v>49</v>
      </c>
      <c r="T508" t="str">
        <f t="shared" si="42"/>
        <v>Yes</v>
      </c>
      <c r="U508" t="str">
        <f t="shared" si="43"/>
        <v>Non-Lead</v>
      </c>
      <c r="V508" t="str">
        <f t="shared" si="44"/>
        <v>Tier 5</v>
      </c>
      <c r="W508" t="str">
        <f t="shared" si="45"/>
        <v>No</v>
      </c>
      <c r="X508" t="str">
        <f t="shared" si="46"/>
        <v>Yes</v>
      </c>
      <c r="Y508" t="str">
        <f t="shared" si="47"/>
        <v>Yes</v>
      </c>
      <c r="Z508" t="s">
        <v>212</v>
      </c>
      <c r="AA508"/>
    </row>
    <row r="509" spans="1:27" x14ac:dyDescent="0.25">
      <c r="A509" t="s">
        <v>213</v>
      </c>
      <c r="B509">
        <v>508</v>
      </c>
      <c r="C509" t="s">
        <v>712</v>
      </c>
      <c r="D509" t="s">
        <v>54</v>
      </c>
      <c r="E509" t="s">
        <v>56</v>
      </c>
      <c r="F509" t="s">
        <v>49</v>
      </c>
      <c r="G509" t="s">
        <v>60</v>
      </c>
      <c r="H509" t="s">
        <v>56</v>
      </c>
      <c r="I509" t="s">
        <v>56</v>
      </c>
      <c r="J509" t="s">
        <v>56</v>
      </c>
      <c r="K509" t="s">
        <v>60</v>
      </c>
      <c r="L509" t="s">
        <v>56</v>
      </c>
      <c r="M509" t="s">
        <v>56</v>
      </c>
      <c r="N509" t="s">
        <v>52</v>
      </c>
      <c r="O509" t="s">
        <v>56</v>
      </c>
      <c r="P509" t="s">
        <v>56</v>
      </c>
      <c r="Q509" t="s">
        <v>56</v>
      </c>
      <c r="R509" t="s">
        <v>56</v>
      </c>
      <c r="S509" t="s">
        <v>49</v>
      </c>
      <c r="T509" t="str">
        <f t="shared" si="42"/>
        <v>Yes</v>
      </c>
      <c r="U509" t="str">
        <f t="shared" si="43"/>
        <v>Non-Lead</v>
      </c>
      <c r="V509" t="str">
        <f t="shared" si="44"/>
        <v>Tier 5</v>
      </c>
      <c r="W509" t="str">
        <f t="shared" si="45"/>
        <v>No</v>
      </c>
      <c r="X509" t="str">
        <f t="shared" si="46"/>
        <v>Yes</v>
      </c>
      <c r="Y509" t="str">
        <f t="shared" si="47"/>
        <v>Yes</v>
      </c>
      <c r="Z509" t="s">
        <v>212</v>
      </c>
      <c r="AA509"/>
    </row>
    <row r="510" spans="1:27" x14ac:dyDescent="0.25">
      <c r="A510" t="s">
        <v>213</v>
      </c>
      <c r="B510">
        <v>509</v>
      </c>
      <c r="C510" t="s">
        <v>713</v>
      </c>
      <c r="D510" t="s">
        <v>54</v>
      </c>
      <c r="E510" t="s">
        <v>56</v>
      </c>
      <c r="F510" t="s">
        <v>49</v>
      </c>
      <c r="G510" t="s">
        <v>60</v>
      </c>
      <c r="H510" t="s">
        <v>56</v>
      </c>
      <c r="I510" t="s">
        <v>56</v>
      </c>
      <c r="J510" t="s">
        <v>56</v>
      </c>
      <c r="K510" t="s">
        <v>60</v>
      </c>
      <c r="L510" t="s">
        <v>56</v>
      </c>
      <c r="M510" t="s">
        <v>56</v>
      </c>
      <c r="N510" t="s">
        <v>52</v>
      </c>
      <c r="O510" t="s">
        <v>56</v>
      </c>
      <c r="P510" t="s">
        <v>56</v>
      </c>
      <c r="Q510" t="s">
        <v>56</v>
      </c>
      <c r="R510" t="s">
        <v>56</v>
      </c>
      <c r="S510" t="s">
        <v>49</v>
      </c>
      <c r="T510" t="str">
        <f t="shared" si="42"/>
        <v>Yes</v>
      </c>
      <c r="U510" t="str">
        <f t="shared" si="43"/>
        <v>Non-Lead</v>
      </c>
      <c r="V510" t="str">
        <f t="shared" si="44"/>
        <v>Tier 5</v>
      </c>
      <c r="W510" t="str">
        <f t="shared" si="45"/>
        <v>No</v>
      </c>
      <c r="X510" t="str">
        <f t="shared" si="46"/>
        <v>Yes</v>
      </c>
      <c r="Y510" t="str">
        <f t="shared" si="47"/>
        <v>Yes</v>
      </c>
      <c r="Z510" t="s">
        <v>212</v>
      </c>
      <c r="AA510"/>
    </row>
    <row r="511" spans="1:27" x14ac:dyDescent="0.25">
      <c r="A511" t="s">
        <v>213</v>
      </c>
      <c r="B511">
        <v>510</v>
      </c>
      <c r="C511" t="s">
        <v>714</v>
      </c>
      <c r="D511" t="s">
        <v>54</v>
      </c>
      <c r="E511" t="s">
        <v>56</v>
      </c>
      <c r="F511" t="s">
        <v>49</v>
      </c>
      <c r="G511" t="s">
        <v>60</v>
      </c>
      <c r="H511" t="s">
        <v>56</v>
      </c>
      <c r="I511" t="s">
        <v>56</v>
      </c>
      <c r="J511" t="s">
        <v>56</v>
      </c>
      <c r="K511" t="s">
        <v>60</v>
      </c>
      <c r="L511" t="s">
        <v>50</v>
      </c>
      <c r="M511" t="s">
        <v>56</v>
      </c>
      <c r="N511" t="s">
        <v>52</v>
      </c>
      <c r="O511" t="s">
        <v>49</v>
      </c>
      <c r="P511" t="s">
        <v>60</v>
      </c>
      <c r="Q511" t="s">
        <v>56</v>
      </c>
      <c r="R511" t="s">
        <v>61</v>
      </c>
      <c r="S511" t="s">
        <v>49</v>
      </c>
      <c r="T511" t="str">
        <f t="shared" si="42"/>
        <v>Yes</v>
      </c>
      <c r="U511" t="str">
        <f t="shared" si="43"/>
        <v>Non-Lead</v>
      </c>
      <c r="V511" t="str">
        <f t="shared" si="44"/>
        <v>Tier 5</v>
      </c>
      <c r="W511" t="str">
        <f t="shared" si="45"/>
        <v>No</v>
      </c>
      <c r="X511" t="str">
        <f t="shared" si="46"/>
        <v>Yes</v>
      </c>
      <c r="Y511" t="str">
        <f t="shared" si="47"/>
        <v>Yes</v>
      </c>
      <c r="Z511" t="s">
        <v>212</v>
      </c>
      <c r="AA511"/>
    </row>
    <row r="512" spans="1:27" x14ac:dyDescent="0.25">
      <c r="A512" t="s">
        <v>213</v>
      </c>
      <c r="B512">
        <v>511</v>
      </c>
      <c r="C512" t="s">
        <v>715</v>
      </c>
      <c r="D512" t="s">
        <v>54</v>
      </c>
      <c r="E512" t="s">
        <v>56</v>
      </c>
      <c r="F512" t="s">
        <v>49</v>
      </c>
      <c r="G512" t="s">
        <v>60</v>
      </c>
      <c r="H512" t="s">
        <v>56</v>
      </c>
      <c r="I512" t="s">
        <v>56</v>
      </c>
      <c r="J512" t="s">
        <v>56</v>
      </c>
      <c r="K512" t="s">
        <v>60</v>
      </c>
      <c r="L512" t="s">
        <v>56</v>
      </c>
      <c r="M512" t="s">
        <v>56</v>
      </c>
      <c r="N512" t="s">
        <v>52</v>
      </c>
      <c r="O512" t="s">
        <v>56</v>
      </c>
      <c r="P512" t="s">
        <v>56</v>
      </c>
      <c r="Q512" t="s">
        <v>56</v>
      </c>
      <c r="R512" t="s">
        <v>56</v>
      </c>
      <c r="S512" t="s">
        <v>49</v>
      </c>
      <c r="T512" t="str">
        <f t="shared" si="42"/>
        <v>Yes</v>
      </c>
      <c r="U512" t="str">
        <f t="shared" si="43"/>
        <v>Non-Lead</v>
      </c>
      <c r="V512" t="str">
        <f t="shared" si="44"/>
        <v>Tier 5</v>
      </c>
      <c r="W512" t="str">
        <f t="shared" si="45"/>
        <v>No</v>
      </c>
      <c r="X512" t="str">
        <f t="shared" si="46"/>
        <v>Yes</v>
      </c>
      <c r="Y512" t="str">
        <f t="shared" si="47"/>
        <v>Yes</v>
      </c>
      <c r="Z512" t="s">
        <v>212</v>
      </c>
      <c r="AA512"/>
    </row>
    <row r="513" spans="1:27" x14ac:dyDescent="0.25">
      <c r="A513" t="s">
        <v>213</v>
      </c>
      <c r="B513">
        <v>512</v>
      </c>
      <c r="C513" t="s">
        <v>716</v>
      </c>
      <c r="D513" t="s">
        <v>54</v>
      </c>
      <c r="E513" t="s">
        <v>56</v>
      </c>
      <c r="F513" t="s">
        <v>49</v>
      </c>
      <c r="G513" t="s">
        <v>60</v>
      </c>
      <c r="H513" t="s">
        <v>56</v>
      </c>
      <c r="I513" t="s">
        <v>56</v>
      </c>
      <c r="J513" t="s">
        <v>56</v>
      </c>
      <c r="K513" t="s">
        <v>60</v>
      </c>
      <c r="L513" t="s">
        <v>56</v>
      </c>
      <c r="M513" t="s">
        <v>56</v>
      </c>
      <c r="N513" t="s">
        <v>52</v>
      </c>
      <c r="O513" t="s">
        <v>56</v>
      </c>
      <c r="P513" t="s">
        <v>56</v>
      </c>
      <c r="Q513" t="s">
        <v>56</v>
      </c>
      <c r="R513" t="s">
        <v>56</v>
      </c>
      <c r="S513" t="s">
        <v>49</v>
      </c>
      <c r="T513" t="str">
        <f t="shared" si="42"/>
        <v>Yes</v>
      </c>
      <c r="U513" t="str">
        <f t="shared" si="43"/>
        <v>Non-Lead</v>
      </c>
      <c r="V513" t="str">
        <f t="shared" si="44"/>
        <v>Tier 5</v>
      </c>
      <c r="W513" t="str">
        <f t="shared" si="45"/>
        <v>No</v>
      </c>
      <c r="X513" t="str">
        <f t="shared" si="46"/>
        <v>Yes</v>
      </c>
      <c r="Y513" t="str">
        <f t="shared" si="47"/>
        <v>Yes</v>
      </c>
      <c r="Z513" t="s">
        <v>212</v>
      </c>
      <c r="AA513"/>
    </row>
    <row r="514" spans="1:27" x14ac:dyDescent="0.25">
      <c r="A514" t="s">
        <v>213</v>
      </c>
      <c r="B514">
        <v>513</v>
      </c>
      <c r="C514" t="s">
        <v>717</v>
      </c>
      <c r="D514" t="s">
        <v>54</v>
      </c>
      <c r="E514" t="s">
        <v>56</v>
      </c>
      <c r="F514" t="s">
        <v>49</v>
      </c>
      <c r="G514" t="s">
        <v>60</v>
      </c>
      <c r="H514" t="s">
        <v>56</v>
      </c>
      <c r="I514" t="s">
        <v>56</v>
      </c>
      <c r="J514" t="s">
        <v>56</v>
      </c>
      <c r="K514" t="s">
        <v>60</v>
      </c>
      <c r="L514" t="s">
        <v>56</v>
      </c>
      <c r="M514" t="s">
        <v>56</v>
      </c>
      <c r="N514" t="s">
        <v>52</v>
      </c>
      <c r="O514" t="s">
        <v>56</v>
      </c>
      <c r="P514" t="s">
        <v>56</v>
      </c>
      <c r="Q514" t="s">
        <v>56</v>
      </c>
      <c r="R514" t="s">
        <v>56</v>
      </c>
      <c r="S514" t="s">
        <v>49</v>
      </c>
      <c r="T514" t="str">
        <f t="shared" si="42"/>
        <v>Yes</v>
      </c>
      <c r="U514" t="str">
        <f t="shared" si="43"/>
        <v>Non-Lead</v>
      </c>
      <c r="V514" t="str">
        <f t="shared" si="44"/>
        <v>Tier 5</v>
      </c>
      <c r="W514" t="str">
        <f t="shared" si="45"/>
        <v>No</v>
      </c>
      <c r="X514" t="str">
        <f t="shared" si="46"/>
        <v>Yes</v>
      </c>
      <c r="Y514" t="str">
        <f t="shared" si="47"/>
        <v>Yes</v>
      </c>
      <c r="Z514" t="s">
        <v>212</v>
      </c>
      <c r="AA514"/>
    </row>
    <row r="515" spans="1:27" x14ac:dyDescent="0.25">
      <c r="A515" t="s">
        <v>213</v>
      </c>
      <c r="B515">
        <v>514</v>
      </c>
      <c r="C515" t="s">
        <v>718</v>
      </c>
      <c r="D515" t="s">
        <v>54</v>
      </c>
      <c r="E515" t="s">
        <v>56</v>
      </c>
      <c r="F515" t="s">
        <v>49</v>
      </c>
      <c r="G515" t="s">
        <v>60</v>
      </c>
      <c r="H515" t="s">
        <v>56</v>
      </c>
      <c r="I515" t="s">
        <v>56</v>
      </c>
      <c r="J515" t="s">
        <v>56</v>
      </c>
      <c r="K515" t="s">
        <v>60</v>
      </c>
      <c r="L515" t="s">
        <v>56</v>
      </c>
      <c r="M515" t="s">
        <v>56</v>
      </c>
      <c r="N515" t="s">
        <v>52</v>
      </c>
      <c r="O515" t="s">
        <v>56</v>
      </c>
      <c r="P515" t="s">
        <v>56</v>
      </c>
      <c r="Q515" t="s">
        <v>56</v>
      </c>
      <c r="R515" t="s">
        <v>56</v>
      </c>
      <c r="S515" t="s">
        <v>49</v>
      </c>
      <c r="T515" t="str">
        <f t="shared" ref="T515:T578" si="48">IF((OR(E515="Lead",E515="", E515="Unknown")),"Yes","No")</f>
        <v>Yes</v>
      </c>
      <c r="U515" t="str">
        <f t="shared" ref="U515:U578" si="49">IF((OR(G515="Lead")),"Lead",IF((OR(K515="Lead")),"Lead",IF((OR((AND(G515="Galvanized Steel",F515="Yes")),(AND(G515="Galvanized Steel",F515="Unknown")),(AND(G515="Galvanized Steel",F515="")))),"GRR",IF((OR((AND(K515="Galvanized Steel",F515="Yes")),(AND(K515="Galvanized Steel",F515="Unknown")),(AND(K515="Galvanized Steel",F515="")))),"GRR",IF((OR((AND(K515="Galvanized Steel",H515="Yes")),(AND(K515="Galvanized Steel",H515="Unknown")),(AND(H515="Galvanized Steel",F515="")))),"GRR",IF((OR(G515="",G515="Unknown")),"Unknown",IF((OR(K515="",K515="Unknown")),"Unknown","Non-Lead")))))))</f>
        <v>Non-Lead</v>
      </c>
      <c r="V515" t="str">
        <f t="shared" ref="V515:V578" si="50">IF((AND(N515="Single Family",U515="Lead")),"Tier 1",IF((AND(N515="Multi-Family",U515="Lead")),"Tier 2",IF(U515="GRR","Tier 3",IF(OR((AND(N515="Single Family",R515="Before 1989",OR(P515="Copper",Q515="Copper"))),(AND(N515="Single Family",OR(P515="Copper Pipe with Lead Solder",Q515="Copper Pipe with Lead Solder")))),"Tier 4","Tier 5"))))</f>
        <v>Tier 5</v>
      </c>
      <c r="W515" t="str">
        <f t="shared" ref="W515:W578" si="51">IF((OR(U515="Lead",U515="GRR")),"Yes","No")</f>
        <v>No</v>
      </c>
      <c r="X515" t="str">
        <f t="shared" ref="X515:X578" si="52">IF((OR(U515="Lead",U515="GRR")),"Yes",IF((OR(E515="Yes",E515="",E515="Unknown")),"Yes","No"))</f>
        <v>Yes</v>
      </c>
      <c r="Y515" t="str">
        <f t="shared" ref="Y515:Y578" si="53">IF(X515="Yes", "Yes", "No")</f>
        <v>Yes</v>
      </c>
      <c r="Z515" t="s">
        <v>212</v>
      </c>
      <c r="AA515"/>
    </row>
    <row r="516" spans="1:27" x14ac:dyDescent="0.25">
      <c r="A516" t="s">
        <v>213</v>
      </c>
      <c r="B516">
        <v>515</v>
      </c>
      <c r="C516" t="s">
        <v>719</v>
      </c>
      <c r="D516" t="s">
        <v>54</v>
      </c>
      <c r="E516" t="s">
        <v>56</v>
      </c>
      <c r="F516" t="s">
        <v>49</v>
      </c>
      <c r="G516" t="s">
        <v>60</v>
      </c>
      <c r="H516" t="s">
        <v>56</v>
      </c>
      <c r="I516" t="s">
        <v>56</v>
      </c>
      <c r="J516" t="s">
        <v>56</v>
      </c>
      <c r="K516" t="s">
        <v>60</v>
      </c>
      <c r="L516" t="s">
        <v>56</v>
      </c>
      <c r="M516" t="s">
        <v>56</v>
      </c>
      <c r="N516" t="s">
        <v>52</v>
      </c>
      <c r="O516" t="s">
        <v>56</v>
      </c>
      <c r="P516" t="s">
        <v>56</v>
      </c>
      <c r="Q516" t="s">
        <v>56</v>
      </c>
      <c r="R516" t="s">
        <v>56</v>
      </c>
      <c r="S516" t="s">
        <v>49</v>
      </c>
      <c r="T516" t="str">
        <f t="shared" si="48"/>
        <v>Yes</v>
      </c>
      <c r="U516" t="str">
        <f t="shared" si="49"/>
        <v>Non-Lead</v>
      </c>
      <c r="V516" t="str">
        <f t="shared" si="50"/>
        <v>Tier 5</v>
      </c>
      <c r="W516" t="str">
        <f t="shared" si="51"/>
        <v>No</v>
      </c>
      <c r="X516" t="str">
        <f t="shared" si="52"/>
        <v>Yes</v>
      </c>
      <c r="Y516" t="str">
        <f t="shared" si="53"/>
        <v>Yes</v>
      </c>
      <c r="Z516" t="s">
        <v>212</v>
      </c>
      <c r="AA516"/>
    </row>
    <row r="517" spans="1:27" x14ac:dyDescent="0.25">
      <c r="A517" t="s">
        <v>213</v>
      </c>
      <c r="B517">
        <v>516</v>
      </c>
      <c r="C517" t="s">
        <v>720</v>
      </c>
      <c r="D517" t="s">
        <v>54</v>
      </c>
      <c r="E517" t="s">
        <v>56</v>
      </c>
      <c r="F517" t="s">
        <v>49</v>
      </c>
      <c r="G517" t="s">
        <v>60</v>
      </c>
      <c r="H517" t="s">
        <v>56</v>
      </c>
      <c r="I517" t="s">
        <v>56</v>
      </c>
      <c r="J517" t="s">
        <v>56</v>
      </c>
      <c r="K517" t="s">
        <v>60</v>
      </c>
      <c r="L517" t="s">
        <v>56</v>
      </c>
      <c r="M517" t="s">
        <v>56</v>
      </c>
      <c r="N517" t="s">
        <v>52</v>
      </c>
      <c r="O517" t="s">
        <v>56</v>
      </c>
      <c r="P517" t="s">
        <v>56</v>
      </c>
      <c r="Q517" t="s">
        <v>56</v>
      </c>
      <c r="R517" t="s">
        <v>56</v>
      </c>
      <c r="S517" t="s">
        <v>49</v>
      </c>
      <c r="T517" t="str">
        <f t="shared" si="48"/>
        <v>Yes</v>
      </c>
      <c r="U517" t="str">
        <f t="shared" si="49"/>
        <v>Non-Lead</v>
      </c>
      <c r="V517" t="str">
        <f t="shared" si="50"/>
        <v>Tier 5</v>
      </c>
      <c r="W517" t="str">
        <f t="shared" si="51"/>
        <v>No</v>
      </c>
      <c r="X517" t="str">
        <f t="shared" si="52"/>
        <v>Yes</v>
      </c>
      <c r="Y517" t="str">
        <f t="shared" si="53"/>
        <v>Yes</v>
      </c>
      <c r="Z517" t="s">
        <v>212</v>
      </c>
      <c r="AA517"/>
    </row>
    <row r="518" spans="1:27" x14ac:dyDescent="0.25">
      <c r="A518" t="s">
        <v>213</v>
      </c>
      <c r="B518">
        <v>517</v>
      </c>
      <c r="C518" t="s">
        <v>721</v>
      </c>
      <c r="D518" t="s">
        <v>54</v>
      </c>
      <c r="E518" t="s">
        <v>56</v>
      </c>
      <c r="F518" t="s">
        <v>49</v>
      </c>
      <c r="G518" t="s">
        <v>60</v>
      </c>
      <c r="H518" t="s">
        <v>56</v>
      </c>
      <c r="I518" t="s">
        <v>56</v>
      </c>
      <c r="J518" t="s">
        <v>56</v>
      </c>
      <c r="K518" t="s">
        <v>60</v>
      </c>
      <c r="L518" t="s">
        <v>56</v>
      </c>
      <c r="M518" t="s">
        <v>56</v>
      </c>
      <c r="N518" t="s">
        <v>52</v>
      </c>
      <c r="O518" t="s">
        <v>56</v>
      </c>
      <c r="P518" t="s">
        <v>56</v>
      </c>
      <c r="Q518" t="s">
        <v>56</v>
      </c>
      <c r="R518" t="s">
        <v>56</v>
      </c>
      <c r="S518" t="s">
        <v>49</v>
      </c>
      <c r="T518" t="str">
        <f t="shared" si="48"/>
        <v>Yes</v>
      </c>
      <c r="U518" t="str">
        <f t="shared" si="49"/>
        <v>Non-Lead</v>
      </c>
      <c r="V518" t="str">
        <f t="shared" si="50"/>
        <v>Tier 5</v>
      </c>
      <c r="W518" t="str">
        <f t="shared" si="51"/>
        <v>No</v>
      </c>
      <c r="X518" t="str">
        <f t="shared" si="52"/>
        <v>Yes</v>
      </c>
      <c r="Y518" t="str">
        <f t="shared" si="53"/>
        <v>Yes</v>
      </c>
      <c r="Z518" t="s">
        <v>212</v>
      </c>
      <c r="AA518"/>
    </row>
    <row r="519" spans="1:27" x14ac:dyDescent="0.25">
      <c r="A519" t="s">
        <v>213</v>
      </c>
      <c r="B519">
        <v>518</v>
      </c>
      <c r="C519" t="s">
        <v>722</v>
      </c>
      <c r="D519" t="s">
        <v>54</v>
      </c>
      <c r="E519" t="s">
        <v>56</v>
      </c>
      <c r="F519" t="s">
        <v>49</v>
      </c>
      <c r="G519" t="s">
        <v>60</v>
      </c>
      <c r="H519" t="s">
        <v>56</v>
      </c>
      <c r="I519" t="s">
        <v>56</v>
      </c>
      <c r="J519" t="s">
        <v>56</v>
      </c>
      <c r="K519" t="s">
        <v>60</v>
      </c>
      <c r="L519" t="s">
        <v>56</v>
      </c>
      <c r="M519" t="s">
        <v>56</v>
      </c>
      <c r="N519" t="s">
        <v>52</v>
      </c>
      <c r="O519" t="s">
        <v>56</v>
      </c>
      <c r="P519" t="s">
        <v>56</v>
      </c>
      <c r="Q519" t="s">
        <v>56</v>
      </c>
      <c r="R519" t="s">
        <v>56</v>
      </c>
      <c r="S519" t="s">
        <v>49</v>
      </c>
      <c r="T519" t="str">
        <f t="shared" si="48"/>
        <v>Yes</v>
      </c>
      <c r="U519" t="str">
        <f t="shared" si="49"/>
        <v>Non-Lead</v>
      </c>
      <c r="V519" t="str">
        <f t="shared" si="50"/>
        <v>Tier 5</v>
      </c>
      <c r="W519" t="str">
        <f t="shared" si="51"/>
        <v>No</v>
      </c>
      <c r="X519" t="str">
        <f t="shared" si="52"/>
        <v>Yes</v>
      </c>
      <c r="Y519" t="str">
        <f t="shared" si="53"/>
        <v>Yes</v>
      </c>
      <c r="Z519" t="s">
        <v>212</v>
      </c>
      <c r="AA519"/>
    </row>
    <row r="520" spans="1:27" x14ac:dyDescent="0.25">
      <c r="A520" t="s">
        <v>213</v>
      </c>
      <c r="B520">
        <v>519</v>
      </c>
      <c r="C520" t="s">
        <v>723</v>
      </c>
      <c r="D520" t="s">
        <v>54</v>
      </c>
      <c r="E520" t="s">
        <v>56</v>
      </c>
      <c r="F520" t="s">
        <v>49</v>
      </c>
      <c r="G520" t="s">
        <v>60</v>
      </c>
      <c r="H520" t="s">
        <v>56</v>
      </c>
      <c r="I520" t="s">
        <v>56</v>
      </c>
      <c r="J520" t="s">
        <v>56</v>
      </c>
      <c r="K520" t="s">
        <v>60</v>
      </c>
      <c r="L520" t="s">
        <v>56</v>
      </c>
      <c r="M520" t="s">
        <v>56</v>
      </c>
      <c r="N520" t="s">
        <v>52</v>
      </c>
      <c r="O520" t="s">
        <v>56</v>
      </c>
      <c r="P520" t="s">
        <v>56</v>
      </c>
      <c r="Q520" t="s">
        <v>56</v>
      </c>
      <c r="R520" t="s">
        <v>56</v>
      </c>
      <c r="S520" t="s">
        <v>49</v>
      </c>
      <c r="T520" t="str">
        <f t="shared" si="48"/>
        <v>Yes</v>
      </c>
      <c r="U520" t="str">
        <f t="shared" si="49"/>
        <v>Non-Lead</v>
      </c>
      <c r="V520" t="str">
        <f t="shared" si="50"/>
        <v>Tier 5</v>
      </c>
      <c r="W520" t="str">
        <f t="shared" si="51"/>
        <v>No</v>
      </c>
      <c r="X520" t="str">
        <f t="shared" si="52"/>
        <v>Yes</v>
      </c>
      <c r="Y520" t="str">
        <f t="shared" si="53"/>
        <v>Yes</v>
      </c>
      <c r="Z520" t="s">
        <v>212</v>
      </c>
      <c r="AA520"/>
    </row>
    <row r="521" spans="1:27" x14ac:dyDescent="0.25">
      <c r="A521" t="s">
        <v>213</v>
      </c>
      <c r="B521">
        <v>520</v>
      </c>
      <c r="C521" t="s">
        <v>724</v>
      </c>
      <c r="D521" t="s">
        <v>54</v>
      </c>
      <c r="E521" t="s">
        <v>56</v>
      </c>
      <c r="F521" t="s">
        <v>49</v>
      </c>
      <c r="G521" t="s">
        <v>60</v>
      </c>
      <c r="H521" t="s">
        <v>56</v>
      </c>
      <c r="I521" t="s">
        <v>56</v>
      </c>
      <c r="J521" t="s">
        <v>56</v>
      </c>
      <c r="K521" t="s">
        <v>60</v>
      </c>
      <c r="L521" t="s">
        <v>56</v>
      </c>
      <c r="M521" t="s">
        <v>56</v>
      </c>
      <c r="N521" t="s">
        <v>52</v>
      </c>
      <c r="O521" t="s">
        <v>56</v>
      </c>
      <c r="P521" t="s">
        <v>56</v>
      </c>
      <c r="Q521" t="s">
        <v>56</v>
      </c>
      <c r="R521" t="s">
        <v>56</v>
      </c>
      <c r="S521" t="s">
        <v>49</v>
      </c>
      <c r="T521" t="str">
        <f t="shared" si="48"/>
        <v>Yes</v>
      </c>
      <c r="U521" t="str">
        <f t="shared" si="49"/>
        <v>Non-Lead</v>
      </c>
      <c r="V521" t="str">
        <f t="shared" si="50"/>
        <v>Tier 5</v>
      </c>
      <c r="W521" t="str">
        <f t="shared" si="51"/>
        <v>No</v>
      </c>
      <c r="X521" t="str">
        <f t="shared" si="52"/>
        <v>Yes</v>
      </c>
      <c r="Y521" t="str">
        <f t="shared" si="53"/>
        <v>Yes</v>
      </c>
      <c r="Z521" t="s">
        <v>212</v>
      </c>
      <c r="AA521"/>
    </row>
    <row r="522" spans="1:27" x14ac:dyDescent="0.25">
      <c r="A522" t="s">
        <v>213</v>
      </c>
      <c r="B522">
        <v>521</v>
      </c>
      <c r="C522" t="s">
        <v>725</v>
      </c>
      <c r="D522" t="s">
        <v>54</v>
      </c>
      <c r="E522" t="s">
        <v>56</v>
      </c>
      <c r="F522" t="s">
        <v>49</v>
      </c>
      <c r="G522" t="s">
        <v>60</v>
      </c>
      <c r="H522" t="s">
        <v>56</v>
      </c>
      <c r="I522" t="s">
        <v>56</v>
      </c>
      <c r="J522" t="s">
        <v>56</v>
      </c>
      <c r="K522" t="s">
        <v>60</v>
      </c>
      <c r="L522" t="s">
        <v>56</v>
      </c>
      <c r="M522" t="s">
        <v>56</v>
      </c>
      <c r="N522" t="s">
        <v>52</v>
      </c>
      <c r="O522" t="s">
        <v>56</v>
      </c>
      <c r="P522" t="s">
        <v>56</v>
      </c>
      <c r="Q522" t="s">
        <v>56</v>
      </c>
      <c r="R522" t="s">
        <v>56</v>
      </c>
      <c r="S522" t="s">
        <v>49</v>
      </c>
      <c r="T522" t="str">
        <f t="shared" si="48"/>
        <v>Yes</v>
      </c>
      <c r="U522" t="str">
        <f t="shared" si="49"/>
        <v>Non-Lead</v>
      </c>
      <c r="V522" t="str">
        <f t="shared" si="50"/>
        <v>Tier 5</v>
      </c>
      <c r="W522" t="str">
        <f t="shared" si="51"/>
        <v>No</v>
      </c>
      <c r="X522" t="str">
        <f t="shared" si="52"/>
        <v>Yes</v>
      </c>
      <c r="Y522" t="str">
        <f t="shared" si="53"/>
        <v>Yes</v>
      </c>
      <c r="Z522" t="s">
        <v>212</v>
      </c>
      <c r="AA522"/>
    </row>
    <row r="523" spans="1:27" x14ac:dyDescent="0.25">
      <c r="A523" t="s">
        <v>213</v>
      </c>
      <c r="B523">
        <v>522</v>
      </c>
      <c r="C523" t="s">
        <v>726</v>
      </c>
      <c r="D523" t="s">
        <v>54</v>
      </c>
      <c r="E523" t="s">
        <v>56</v>
      </c>
      <c r="F523" t="s">
        <v>49</v>
      </c>
      <c r="G523" t="s">
        <v>60</v>
      </c>
      <c r="H523" t="s">
        <v>56</v>
      </c>
      <c r="I523" t="s">
        <v>56</v>
      </c>
      <c r="J523" t="s">
        <v>56</v>
      </c>
      <c r="K523" t="s">
        <v>60</v>
      </c>
      <c r="L523" t="s">
        <v>50</v>
      </c>
      <c r="M523" t="s">
        <v>56</v>
      </c>
      <c r="N523" t="s">
        <v>52</v>
      </c>
      <c r="O523" t="s">
        <v>49</v>
      </c>
      <c r="P523" t="s">
        <v>48</v>
      </c>
      <c r="Q523" t="s">
        <v>54</v>
      </c>
      <c r="R523" t="s">
        <v>55</v>
      </c>
      <c r="S523" t="s">
        <v>49</v>
      </c>
      <c r="T523" t="str">
        <f t="shared" si="48"/>
        <v>Yes</v>
      </c>
      <c r="U523" t="str">
        <f t="shared" si="49"/>
        <v>Non-Lead</v>
      </c>
      <c r="V523" t="str">
        <f t="shared" si="50"/>
        <v>Tier 4</v>
      </c>
      <c r="W523" t="str">
        <f t="shared" si="51"/>
        <v>No</v>
      </c>
      <c r="X523" t="str">
        <f t="shared" si="52"/>
        <v>Yes</v>
      </c>
      <c r="Y523" t="str">
        <f t="shared" si="53"/>
        <v>Yes</v>
      </c>
      <c r="Z523" t="s">
        <v>212</v>
      </c>
      <c r="AA523"/>
    </row>
    <row r="524" spans="1:27" x14ac:dyDescent="0.25">
      <c r="A524" t="s">
        <v>213</v>
      </c>
      <c r="B524">
        <v>523</v>
      </c>
      <c r="C524" t="s">
        <v>727</v>
      </c>
      <c r="D524" t="s">
        <v>54</v>
      </c>
      <c r="E524" t="s">
        <v>56</v>
      </c>
      <c r="F524" t="s">
        <v>49</v>
      </c>
      <c r="G524" t="s">
        <v>60</v>
      </c>
      <c r="H524" t="s">
        <v>56</v>
      </c>
      <c r="I524" t="s">
        <v>56</v>
      </c>
      <c r="J524" t="s">
        <v>56</v>
      </c>
      <c r="K524" t="s">
        <v>60</v>
      </c>
      <c r="L524" t="s">
        <v>56</v>
      </c>
      <c r="M524" t="s">
        <v>56</v>
      </c>
      <c r="N524" t="s">
        <v>52</v>
      </c>
      <c r="O524" t="s">
        <v>56</v>
      </c>
      <c r="P524" t="s">
        <v>56</v>
      </c>
      <c r="Q524" t="s">
        <v>56</v>
      </c>
      <c r="R524" t="s">
        <v>56</v>
      </c>
      <c r="S524" t="s">
        <v>49</v>
      </c>
      <c r="T524" t="str">
        <f t="shared" si="48"/>
        <v>Yes</v>
      </c>
      <c r="U524" t="str">
        <f t="shared" si="49"/>
        <v>Non-Lead</v>
      </c>
      <c r="V524" t="str">
        <f t="shared" si="50"/>
        <v>Tier 5</v>
      </c>
      <c r="W524" t="str">
        <f t="shared" si="51"/>
        <v>No</v>
      </c>
      <c r="X524" t="str">
        <f t="shared" si="52"/>
        <v>Yes</v>
      </c>
      <c r="Y524" t="str">
        <f t="shared" si="53"/>
        <v>Yes</v>
      </c>
      <c r="Z524" t="s">
        <v>212</v>
      </c>
      <c r="AA524"/>
    </row>
    <row r="525" spans="1:27" x14ac:dyDescent="0.25">
      <c r="A525" t="s">
        <v>213</v>
      </c>
      <c r="B525">
        <v>524</v>
      </c>
      <c r="C525" t="s">
        <v>728</v>
      </c>
      <c r="D525" t="s">
        <v>54</v>
      </c>
      <c r="E525" t="s">
        <v>56</v>
      </c>
      <c r="F525" t="s">
        <v>49</v>
      </c>
      <c r="G525" t="s">
        <v>60</v>
      </c>
      <c r="H525" t="s">
        <v>56</v>
      </c>
      <c r="I525" t="s">
        <v>56</v>
      </c>
      <c r="J525" t="s">
        <v>56</v>
      </c>
      <c r="K525" t="s">
        <v>60</v>
      </c>
      <c r="L525" t="s">
        <v>56</v>
      </c>
      <c r="M525" t="s">
        <v>56</v>
      </c>
      <c r="N525" t="s">
        <v>52</v>
      </c>
      <c r="O525" t="s">
        <v>56</v>
      </c>
      <c r="P525" t="s">
        <v>56</v>
      </c>
      <c r="Q525" t="s">
        <v>56</v>
      </c>
      <c r="R525" t="s">
        <v>56</v>
      </c>
      <c r="S525" t="s">
        <v>49</v>
      </c>
      <c r="T525" t="str">
        <f t="shared" si="48"/>
        <v>Yes</v>
      </c>
      <c r="U525" t="str">
        <f t="shared" si="49"/>
        <v>Non-Lead</v>
      </c>
      <c r="V525" t="str">
        <f t="shared" si="50"/>
        <v>Tier 5</v>
      </c>
      <c r="W525" t="str">
        <f t="shared" si="51"/>
        <v>No</v>
      </c>
      <c r="X525" t="str">
        <f t="shared" si="52"/>
        <v>Yes</v>
      </c>
      <c r="Y525" t="str">
        <f t="shared" si="53"/>
        <v>Yes</v>
      </c>
      <c r="Z525" t="s">
        <v>212</v>
      </c>
      <c r="AA525"/>
    </row>
    <row r="526" spans="1:27" x14ac:dyDescent="0.25">
      <c r="A526" t="s">
        <v>213</v>
      </c>
      <c r="B526">
        <v>525</v>
      </c>
      <c r="C526" t="s">
        <v>729</v>
      </c>
      <c r="D526" t="s">
        <v>54</v>
      </c>
      <c r="E526" t="s">
        <v>56</v>
      </c>
      <c r="F526" t="s">
        <v>49</v>
      </c>
      <c r="G526" t="s">
        <v>60</v>
      </c>
      <c r="H526" t="s">
        <v>56</v>
      </c>
      <c r="I526" t="s">
        <v>56</v>
      </c>
      <c r="J526" t="s">
        <v>56</v>
      </c>
      <c r="K526" t="s">
        <v>60</v>
      </c>
      <c r="L526" t="s">
        <v>56</v>
      </c>
      <c r="M526" t="s">
        <v>56</v>
      </c>
      <c r="N526" t="s">
        <v>52</v>
      </c>
      <c r="O526" t="s">
        <v>56</v>
      </c>
      <c r="P526" t="s">
        <v>56</v>
      </c>
      <c r="Q526" t="s">
        <v>56</v>
      </c>
      <c r="R526" t="s">
        <v>56</v>
      </c>
      <c r="S526" t="s">
        <v>49</v>
      </c>
      <c r="T526" t="str">
        <f t="shared" si="48"/>
        <v>Yes</v>
      </c>
      <c r="U526" t="str">
        <f t="shared" si="49"/>
        <v>Non-Lead</v>
      </c>
      <c r="V526" t="str">
        <f t="shared" si="50"/>
        <v>Tier 5</v>
      </c>
      <c r="W526" t="str">
        <f t="shared" si="51"/>
        <v>No</v>
      </c>
      <c r="X526" t="str">
        <f t="shared" si="52"/>
        <v>Yes</v>
      </c>
      <c r="Y526" t="str">
        <f t="shared" si="53"/>
        <v>Yes</v>
      </c>
      <c r="Z526" t="s">
        <v>212</v>
      </c>
      <c r="AA526"/>
    </row>
    <row r="527" spans="1:27" x14ac:dyDescent="0.25">
      <c r="A527" t="s">
        <v>213</v>
      </c>
      <c r="B527">
        <v>526</v>
      </c>
      <c r="C527" t="s">
        <v>730</v>
      </c>
      <c r="D527" t="s">
        <v>54</v>
      </c>
      <c r="E527" t="s">
        <v>56</v>
      </c>
      <c r="F527" t="s">
        <v>49</v>
      </c>
      <c r="G527" t="s">
        <v>60</v>
      </c>
      <c r="H527" t="s">
        <v>56</v>
      </c>
      <c r="I527" t="s">
        <v>56</v>
      </c>
      <c r="J527" t="s">
        <v>56</v>
      </c>
      <c r="K527" t="s">
        <v>60</v>
      </c>
      <c r="L527" t="s">
        <v>56</v>
      </c>
      <c r="M527" t="s">
        <v>56</v>
      </c>
      <c r="N527" t="s">
        <v>52</v>
      </c>
      <c r="O527" t="s">
        <v>56</v>
      </c>
      <c r="P527" t="s">
        <v>56</v>
      </c>
      <c r="Q527" t="s">
        <v>56</v>
      </c>
      <c r="R527" t="s">
        <v>56</v>
      </c>
      <c r="S527" t="s">
        <v>49</v>
      </c>
      <c r="T527" t="str">
        <f t="shared" si="48"/>
        <v>Yes</v>
      </c>
      <c r="U527" t="str">
        <f t="shared" si="49"/>
        <v>Non-Lead</v>
      </c>
      <c r="V527" t="str">
        <f t="shared" si="50"/>
        <v>Tier 5</v>
      </c>
      <c r="W527" t="str">
        <f t="shared" si="51"/>
        <v>No</v>
      </c>
      <c r="X527" t="str">
        <f t="shared" si="52"/>
        <v>Yes</v>
      </c>
      <c r="Y527" t="str">
        <f t="shared" si="53"/>
        <v>Yes</v>
      </c>
      <c r="Z527" t="s">
        <v>212</v>
      </c>
      <c r="AA527"/>
    </row>
    <row r="528" spans="1:27" x14ac:dyDescent="0.25">
      <c r="A528" t="s">
        <v>213</v>
      </c>
      <c r="B528">
        <v>527</v>
      </c>
      <c r="C528" t="s">
        <v>731</v>
      </c>
      <c r="D528" t="s">
        <v>54</v>
      </c>
      <c r="E528" t="s">
        <v>56</v>
      </c>
      <c r="F528" t="s">
        <v>49</v>
      </c>
      <c r="G528" t="s">
        <v>60</v>
      </c>
      <c r="H528" t="s">
        <v>56</v>
      </c>
      <c r="I528" t="s">
        <v>56</v>
      </c>
      <c r="J528" t="s">
        <v>56</v>
      </c>
      <c r="K528" t="s">
        <v>60</v>
      </c>
      <c r="L528" t="s">
        <v>56</v>
      </c>
      <c r="M528" t="s">
        <v>56</v>
      </c>
      <c r="N528" t="s">
        <v>52</v>
      </c>
      <c r="O528" t="s">
        <v>56</v>
      </c>
      <c r="P528" t="s">
        <v>56</v>
      </c>
      <c r="Q528" t="s">
        <v>56</v>
      </c>
      <c r="R528" t="s">
        <v>56</v>
      </c>
      <c r="S528" t="s">
        <v>49</v>
      </c>
      <c r="T528" t="str">
        <f t="shared" si="48"/>
        <v>Yes</v>
      </c>
      <c r="U528" t="str">
        <f t="shared" si="49"/>
        <v>Non-Lead</v>
      </c>
      <c r="V528" t="str">
        <f t="shared" si="50"/>
        <v>Tier 5</v>
      </c>
      <c r="W528" t="str">
        <f t="shared" si="51"/>
        <v>No</v>
      </c>
      <c r="X528" t="str">
        <f t="shared" si="52"/>
        <v>Yes</v>
      </c>
      <c r="Y528" t="str">
        <f t="shared" si="53"/>
        <v>Yes</v>
      </c>
      <c r="Z528" t="s">
        <v>212</v>
      </c>
      <c r="AA528"/>
    </row>
    <row r="529" spans="1:27" x14ac:dyDescent="0.25">
      <c r="A529" t="s">
        <v>213</v>
      </c>
      <c r="B529">
        <v>528</v>
      </c>
      <c r="C529" t="s">
        <v>732</v>
      </c>
      <c r="D529" t="s">
        <v>54</v>
      </c>
      <c r="E529" t="s">
        <v>56</v>
      </c>
      <c r="F529" t="s">
        <v>49</v>
      </c>
      <c r="G529" t="s">
        <v>60</v>
      </c>
      <c r="H529" t="s">
        <v>56</v>
      </c>
      <c r="I529" t="s">
        <v>56</v>
      </c>
      <c r="J529" t="s">
        <v>56</v>
      </c>
      <c r="K529" t="s">
        <v>60</v>
      </c>
      <c r="L529" t="s">
        <v>56</v>
      </c>
      <c r="M529" t="s">
        <v>56</v>
      </c>
      <c r="N529" t="s">
        <v>52</v>
      </c>
      <c r="O529" t="s">
        <v>56</v>
      </c>
      <c r="P529" t="s">
        <v>56</v>
      </c>
      <c r="Q529" t="s">
        <v>56</v>
      </c>
      <c r="R529" t="s">
        <v>56</v>
      </c>
      <c r="S529" t="s">
        <v>49</v>
      </c>
      <c r="T529" t="str">
        <f t="shared" si="48"/>
        <v>Yes</v>
      </c>
      <c r="U529" t="str">
        <f t="shared" si="49"/>
        <v>Non-Lead</v>
      </c>
      <c r="V529" t="str">
        <f t="shared" si="50"/>
        <v>Tier 5</v>
      </c>
      <c r="W529" t="str">
        <f t="shared" si="51"/>
        <v>No</v>
      </c>
      <c r="X529" t="str">
        <f t="shared" si="52"/>
        <v>Yes</v>
      </c>
      <c r="Y529" t="str">
        <f t="shared" si="53"/>
        <v>Yes</v>
      </c>
      <c r="Z529" t="s">
        <v>212</v>
      </c>
      <c r="AA529"/>
    </row>
    <row r="530" spans="1:27" x14ac:dyDescent="0.25">
      <c r="A530" t="s">
        <v>213</v>
      </c>
      <c r="B530">
        <v>529</v>
      </c>
      <c r="C530" t="s">
        <v>733</v>
      </c>
      <c r="D530" t="s">
        <v>54</v>
      </c>
      <c r="E530" t="s">
        <v>56</v>
      </c>
      <c r="F530" t="s">
        <v>49</v>
      </c>
      <c r="G530" t="s">
        <v>60</v>
      </c>
      <c r="H530" t="s">
        <v>56</v>
      </c>
      <c r="I530" t="s">
        <v>56</v>
      </c>
      <c r="J530" t="s">
        <v>56</v>
      </c>
      <c r="K530" t="s">
        <v>60</v>
      </c>
      <c r="L530" t="s">
        <v>56</v>
      </c>
      <c r="M530" t="s">
        <v>56</v>
      </c>
      <c r="N530" t="s">
        <v>52</v>
      </c>
      <c r="O530" t="s">
        <v>56</v>
      </c>
      <c r="P530" t="s">
        <v>56</v>
      </c>
      <c r="Q530" t="s">
        <v>56</v>
      </c>
      <c r="R530" t="s">
        <v>56</v>
      </c>
      <c r="S530" t="s">
        <v>49</v>
      </c>
      <c r="T530" t="str">
        <f t="shared" si="48"/>
        <v>Yes</v>
      </c>
      <c r="U530" t="str">
        <f t="shared" si="49"/>
        <v>Non-Lead</v>
      </c>
      <c r="V530" t="str">
        <f t="shared" si="50"/>
        <v>Tier 5</v>
      </c>
      <c r="W530" t="str">
        <f t="shared" si="51"/>
        <v>No</v>
      </c>
      <c r="X530" t="str">
        <f t="shared" si="52"/>
        <v>Yes</v>
      </c>
      <c r="Y530" t="str">
        <f t="shared" si="53"/>
        <v>Yes</v>
      </c>
      <c r="Z530" t="s">
        <v>212</v>
      </c>
      <c r="AA530"/>
    </row>
    <row r="531" spans="1:27" x14ac:dyDescent="0.25">
      <c r="A531" t="s">
        <v>213</v>
      </c>
      <c r="B531">
        <v>530</v>
      </c>
      <c r="C531" t="s">
        <v>734</v>
      </c>
      <c r="D531" t="s">
        <v>54</v>
      </c>
      <c r="E531" t="s">
        <v>56</v>
      </c>
      <c r="F531" t="s">
        <v>49</v>
      </c>
      <c r="G531" t="s">
        <v>60</v>
      </c>
      <c r="H531" t="s">
        <v>56</v>
      </c>
      <c r="I531" t="s">
        <v>56</v>
      </c>
      <c r="J531" t="s">
        <v>56</v>
      </c>
      <c r="K531" t="s">
        <v>60</v>
      </c>
      <c r="L531" t="s">
        <v>56</v>
      </c>
      <c r="M531" t="s">
        <v>56</v>
      </c>
      <c r="N531" t="s">
        <v>52</v>
      </c>
      <c r="O531" t="s">
        <v>56</v>
      </c>
      <c r="P531" t="s">
        <v>56</v>
      </c>
      <c r="Q531" t="s">
        <v>56</v>
      </c>
      <c r="R531" t="s">
        <v>56</v>
      </c>
      <c r="S531" t="s">
        <v>49</v>
      </c>
      <c r="T531" t="str">
        <f t="shared" si="48"/>
        <v>Yes</v>
      </c>
      <c r="U531" t="str">
        <f t="shared" si="49"/>
        <v>Non-Lead</v>
      </c>
      <c r="V531" t="str">
        <f t="shared" si="50"/>
        <v>Tier 5</v>
      </c>
      <c r="W531" t="str">
        <f t="shared" si="51"/>
        <v>No</v>
      </c>
      <c r="X531" t="str">
        <f t="shared" si="52"/>
        <v>Yes</v>
      </c>
      <c r="Y531" t="str">
        <f t="shared" si="53"/>
        <v>Yes</v>
      </c>
      <c r="Z531" t="s">
        <v>212</v>
      </c>
      <c r="AA531"/>
    </row>
    <row r="532" spans="1:27" x14ac:dyDescent="0.25">
      <c r="A532" t="s">
        <v>213</v>
      </c>
      <c r="B532">
        <v>531</v>
      </c>
      <c r="C532" t="s">
        <v>735</v>
      </c>
      <c r="D532" t="s">
        <v>54</v>
      </c>
      <c r="E532" t="s">
        <v>56</v>
      </c>
      <c r="F532" t="s">
        <v>49</v>
      </c>
      <c r="G532" t="s">
        <v>60</v>
      </c>
      <c r="H532" t="s">
        <v>56</v>
      </c>
      <c r="I532" t="s">
        <v>56</v>
      </c>
      <c r="J532" t="s">
        <v>56</v>
      </c>
      <c r="K532" t="s">
        <v>60</v>
      </c>
      <c r="L532" t="s">
        <v>56</v>
      </c>
      <c r="M532" t="s">
        <v>56</v>
      </c>
      <c r="N532" t="s">
        <v>52</v>
      </c>
      <c r="O532" t="s">
        <v>56</v>
      </c>
      <c r="P532" t="s">
        <v>56</v>
      </c>
      <c r="Q532" t="s">
        <v>56</v>
      </c>
      <c r="R532" t="s">
        <v>56</v>
      </c>
      <c r="S532" t="s">
        <v>49</v>
      </c>
      <c r="T532" t="str">
        <f t="shared" si="48"/>
        <v>Yes</v>
      </c>
      <c r="U532" t="str">
        <f t="shared" si="49"/>
        <v>Non-Lead</v>
      </c>
      <c r="V532" t="str">
        <f t="shared" si="50"/>
        <v>Tier 5</v>
      </c>
      <c r="W532" t="str">
        <f t="shared" si="51"/>
        <v>No</v>
      </c>
      <c r="X532" t="str">
        <f t="shared" si="52"/>
        <v>Yes</v>
      </c>
      <c r="Y532" t="str">
        <f t="shared" si="53"/>
        <v>Yes</v>
      </c>
      <c r="Z532" t="s">
        <v>212</v>
      </c>
      <c r="AA532"/>
    </row>
    <row r="533" spans="1:27" x14ac:dyDescent="0.25">
      <c r="A533" t="s">
        <v>213</v>
      </c>
      <c r="B533">
        <v>532</v>
      </c>
      <c r="C533" t="s">
        <v>736</v>
      </c>
      <c r="D533" t="s">
        <v>54</v>
      </c>
      <c r="E533" t="s">
        <v>56</v>
      </c>
      <c r="F533" t="s">
        <v>49</v>
      </c>
      <c r="G533" t="s">
        <v>60</v>
      </c>
      <c r="H533" t="s">
        <v>56</v>
      </c>
      <c r="I533" t="s">
        <v>56</v>
      </c>
      <c r="J533" t="s">
        <v>56</v>
      </c>
      <c r="K533" t="s">
        <v>60</v>
      </c>
      <c r="L533" t="s">
        <v>56</v>
      </c>
      <c r="M533" t="s">
        <v>56</v>
      </c>
      <c r="N533" t="s">
        <v>52</v>
      </c>
      <c r="O533" t="s">
        <v>56</v>
      </c>
      <c r="P533" t="s">
        <v>56</v>
      </c>
      <c r="Q533" t="s">
        <v>56</v>
      </c>
      <c r="R533" t="s">
        <v>56</v>
      </c>
      <c r="S533" t="s">
        <v>49</v>
      </c>
      <c r="T533" t="str">
        <f t="shared" si="48"/>
        <v>Yes</v>
      </c>
      <c r="U533" t="str">
        <f t="shared" si="49"/>
        <v>Non-Lead</v>
      </c>
      <c r="V533" t="str">
        <f t="shared" si="50"/>
        <v>Tier 5</v>
      </c>
      <c r="W533" t="str">
        <f t="shared" si="51"/>
        <v>No</v>
      </c>
      <c r="X533" t="str">
        <f t="shared" si="52"/>
        <v>Yes</v>
      </c>
      <c r="Y533" t="str">
        <f t="shared" si="53"/>
        <v>Yes</v>
      </c>
      <c r="Z533" t="s">
        <v>212</v>
      </c>
      <c r="AA533"/>
    </row>
    <row r="534" spans="1:27" x14ac:dyDescent="0.25">
      <c r="A534" t="s">
        <v>213</v>
      </c>
      <c r="B534">
        <v>533</v>
      </c>
      <c r="C534" t="s">
        <v>737</v>
      </c>
      <c r="D534" t="s">
        <v>54</v>
      </c>
      <c r="E534" t="s">
        <v>56</v>
      </c>
      <c r="F534" t="s">
        <v>49</v>
      </c>
      <c r="G534" t="s">
        <v>60</v>
      </c>
      <c r="H534" t="s">
        <v>56</v>
      </c>
      <c r="I534" t="s">
        <v>56</v>
      </c>
      <c r="J534" t="s">
        <v>56</v>
      </c>
      <c r="K534" t="s">
        <v>60</v>
      </c>
      <c r="L534" t="s">
        <v>50</v>
      </c>
      <c r="M534" t="s">
        <v>56</v>
      </c>
      <c r="N534" t="s">
        <v>52</v>
      </c>
      <c r="O534" t="s">
        <v>56</v>
      </c>
      <c r="P534" t="s">
        <v>54</v>
      </c>
      <c r="Q534" t="s">
        <v>54</v>
      </c>
      <c r="R534" t="s">
        <v>61</v>
      </c>
      <c r="S534" t="s">
        <v>49</v>
      </c>
      <c r="T534" t="str">
        <f t="shared" si="48"/>
        <v>Yes</v>
      </c>
      <c r="U534" t="str">
        <f t="shared" si="49"/>
        <v>Non-Lead</v>
      </c>
      <c r="V534" t="str">
        <f t="shared" si="50"/>
        <v>Tier 5</v>
      </c>
      <c r="W534" t="str">
        <f t="shared" si="51"/>
        <v>No</v>
      </c>
      <c r="X534" t="str">
        <f t="shared" si="52"/>
        <v>Yes</v>
      </c>
      <c r="Y534" t="str">
        <f t="shared" si="53"/>
        <v>Yes</v>
      </c>
      <c r="Z534" t="s">
        <v>212</v>
      </c>
      <c r="AA534"/>
    </row>
    <row r="535" spans="1:27" x14ac:dyDescent="0.25">
      <c r="A535" t="s">
        <v>213</v>
      </c>
      <c r="B535">
        <v>534</v>
      </c>
      <c r="C535" t="s">
        <v>738</v>
      </c>
      <c r="D535" t="s">
        <v>54</v>
      </c>
      <c r="E535" t="s">
        <v>56</v>
      </c>
      <c r="F535" t="s">
        <v>49</v>
      </c>
      <c r="G535" t="s">
        <v>60</v>
      </c>
      <c r="H535" t="s">
        <v>56</v>
      </c>
      <c r="I535" t="s">
        <v>56</v>
      </c>
      <c r="J535" t="s">
        <v>56</v>
      </c>
      <c r="K535" t="s">
        <v>60</v>
      </c>
      <c r="L535" t="s">
        <v>56</v>
      </c>
      <c r="M535" t="s">
        <v>56</v>
      </c>
      <c r="N535" t="s">
        <v>52</v>
      </c>
      <c r="O535" t="s">
        <v>56</v>
      </c>
      <c r="P535" t="s">
        <v>56</v>
      </c>
      <c r="Q535" t="s">
        <v>56</v>
      </c>
      <c r="R535" t="s">
        <v>56</v>
      </c>
      <c r="S535" t="s">
        <v>49</v>
      </c>
      <c r="T535" t="str">
        <f t="shared" si="48"/>
        <v>Yes</v>
      </c>
      <c r="U535" t="str">
        <f t="shared" si="49"/>
        <v>Non-Lead</v>
      </c>
      <c r="V535" t="str">
        <f t="shared" si="50"/>
        <v>Tier 5</v>
      </c>
      <c r="W535" t="str">
        <f t="shared" si="51"/>
        <v>No</v>
      </c>
      <c r="X535" t="str">
        <f t="shared" si="52"/>
        <v>Yes</v>
      </c>
      <c r="Y535" t="str">
        <f t="shared" si="53"/>
        <v>Yes</v>
      </c>
      <c r="Z535" t="s">
        <v>212</v>
      </c>
      <c r="AA535"/>
    </row>
    <row r="536" spans="1:27" x14ac:dyDescent="0.25">
      <c r="A536" t="s">
        <v>213</v>
      </c>
      <c r="B536">
        <v>535</v>
      </c>
      <c r="C536" t="s">
        <v>739</v>
      </c>
      <c r="D536" t="s">
        <v>54</v>
      </c>
      <c r="E536" t="s">
        <v>56</v>
      </c>
      <c r="F536" t="s">
        <v>49</v>
      </c>
      <c r="G536" t="s">
        <v>60</v>
      </c>
      <c r="H536" t="s">
        <v>56</v>
      </c>
      <c r="I536" t="s">
        <v>56</v>
      </c>
      <c r="J536" t="s">
        <v>56</v>
      </c>
      <c r="K536" t="s">
        <v>60</v>
      </c>
      <c r="L536" t="s">
        <v>56</v>
      </c>
      <c r="M536" t="s">
        <v>56</v>
      </c>
      <c r="N536" t="s">
        <v>52</v>
      </c>
      <c r="O536" t="s">
        <v>56</v>
      </c>
      <c r="P536" t="s">
        <v>56</v>
      </c>
      <c r="Q536" t="s">
        <v>56</v>
      </c>
      <c r="R536" t="s">
        <v>56</v>
      </c>
      <c r="S536" t="s">
        <v>49</v>
      </c>
      <c r="T536" t="str">
        <f t="shared" si="48"/>
        <v>Yes</v>
      </c>
      <c r="U536" t="str">
        <f t="shared" si="49"/>
        <v>Non-Lead</v>
      </c>
      <c r="V536" t="str">
        <f t="shared" si="50"/>
        <v>Tier 5</v>
      </c>
      <c r="W536" t="str">
        <f t="shared" si="51"/>
        <v>No</v>
      </c>
      <c r="X536" t="str">
        <f t="shared" si="52"/>
        <v>Yes</v>
      </c>
      <c r="Y536" t="str">
        <f t="shared" si="53"/>
        <v>Yes</v>
      </c>
      <c r="Z536" t="s">
        <v>212</v>
      </c>
      <c r="AA536"/>
    </row>
    <row r="537" spans="1:27" x14ac:dyDescent="0.25">
      <c r="A537" t="s">
        <v>213</v>
      </c>
      <c r="B537">
        <v>536</v>
      </c>
      <c r="C537" t="s">
        <v>740</v>
      </c>
      <c r="D537" t="s">
        <v>54</v>
      </c>
      <c r="E537" t="s">
        <v>56</v>
      </c>
      <c r="F537" t="s">
        <v>49</v>
      </c>
      <c r="G537" t="s">
        <v>60</v>
      </c>
      <c r="H537" t="s">
        <v>56</v>
      </c>
      <c r="I537" t="s">
        <v>56</v>
      </c>
      <c r="J537" t="s">
        <v>56</v>
      </c>
      <c r="K537" t="s">
        <v>60</v>
      </c>
      <c r="L537" t="s">
        <v>56</v>
      </c>
      <c r="M537" t="s">
        <v>56</v>
      </c>
      <c r="N537" t="s">
        <v>52</v>
      </c>
      <c r="O537" t="s">
        <v>56</v>
      </c>
      <c r="P537" t="s">
        <v>56</v>
      </c>
      <c r="Q537" t="s">
        <v>56</v>
      </c>
      <c r="R537" t="s">
        <v>56</v>
      </c>
      <c r="S537" t="s">
        <v>49</v>
      </c>
      <c r="T537" t="str">
        <f t="shared" si="48"/>
        <v>Yes</v>
      </c>
      <c r="U537" t="str">
        <f t="shared" si="49"/>
        <v>Non-Lead</v>
      </c>
      <c r="V537" t="str">
        <f t="shared" si="50"/>
        <v>Tier 5</v>
      </c>
      <c r="W537" t="str">
        <f t="shared" si="51"/>
        <v>No</v>
      </c>
      <c r="X537" t="str">
        <f t="shared" si="52"/>
        <v>Yes</v>
      </c>
      <c r="Y537" t="str">
        <f t="shared" si="53"/>
        <v>Yes</v>
      </c>
      <c r="Z537" t="s">
        <v>212</v>
      </c>
      <c r="AA537"/>
    </row>
    <row r="538" spans="1:27" x14ac:dyDescent="0.25">
      <c r="A538" t="s">
        <v>213</v>
      </c>
      <c r="B538">
        <v>537</v>
      </c>
      <c r="C538" t="s">
        <v>741</v>
      </c>
      <c r="D538" t="s">
        <v>54</v>
      </c>
      <c r="E538" t="s">
        <v>56</v>
      </c>
      <c r="F538" t="s">
        <v>49</v>
      </c>
      <c r="G538" t="s">
        <v>60</v>
      </c>
      <c r="H538" t="s">
        <v>56</v>
      </c>
      <c r="I538" t="s">
        <v>56</v>
      </c>
      <c r="J538" t="s">
        <v>56</v>
      </c>
      <c r="K538" t="s">
        <v>60</v>
      </c>
      <c r="L538" t="s">
        <v>56</v>
      </c>
      <c r="M538" t="s">
        <v>56</v>
      </c>
      <c r="N538" t="s">
        <v>52</v>
      </c>
      <c r="O538" t="s">
        <v>56</v>
      </c>
      <c r="P538" t="s">
        <v>56</v>
      </c>
      <c r="Q538" t="s">
        <v>56</v>
      </c>
      <c r="R538" t="s">
        <v>56</v>
      </c>
      <c r="S538" t="s">
        <v>49</v>
      </c>
      <c r="T538" t="str">
        <f t="shared" si="48"/>
        <v>Yes</v>
      </c>
      <c r="U538" t="str">
        <f t="shared" si="49"/>
        <v>Non-Lead</v>
      </c>
      <c r="V538" t="str">
        <f t="shared" si="50"/>
        <v>Tier 5</v>
      </c>
      <c r="W538" t="str">
        <f t="shared" si="51"/>
        <v>No</v>
      </c>
      <c r="X538" t="str">
        <f t="shared" si="52"/>
        <v>Yes</v>
      </c>
      <c r="Y538" t="str">
        <f t="shared" si="53"/>
        <v>Yes</v>
      </c>
      <c r="Z538" t="s">
        <v>212</v>
      </c>
      <c r="AA538"/>
    </row>
    <row r="539" spans="1:27" x14ac:dyDescent="0.25">
      <c r="A539" t="s">
        <v>213</v>
      </c>
      <c r="B539">
        <v>538</v>
      </c>
      <c r="C539" t="s">
        <v>742</v>
      </c>
      <c r="D539" t="s">
        <v>54</v>
      </c>
      <c r="E539" t="s">
        <v>56</v>
      </c>
      <c r="F539" t="s">
        <v>49</v>
      </c>
      <c r="G539" t="s">
        <v>60</v>
      </c>
      <c r="H539" t="s">
        <v>56</v>
      </c>
      <c r="I539" t="s">
        <v>56</v>
      </c>
      <c r="J539" t="s">
        <v>56</v>
      </c>
      <c r="K539" t="s">
        <v>60</v>
      </c>
      <c r="L539" t="s">
        <v>56</v>
      </c>
      <c r="M539" t="s">
        <v>56</v>
      </c>
      <c r="N539" t="s">
        <v>52</v>
      </c>
      <c r="O539" t="s">
        <v>56</v>
      </c>
      <c r="P539" t="s">
        <v>56</v>
      </c>
      <c r="Q539" t="s">
        <v>56</v>
      </c>
      <c r="R539" t="s">
        <v>56</v>
      </c>
      <c r="S539" t="s">
        <v>49</v>
      </c>
      <c r="T539" t="str">
        <f t="shared" si="48"/>
        <v>Yes</v>
      </c>
      <c r="U539" t="str">
        <f t="shared" si="49"/>
        <v>Non-Lead</v>
      </c>
      <c r="V539" t="str">
        <f t="shared" si="50"/>
        <v>Tier 5</v>
      </c>
      <c r="W539" t="str">
        <f t="shared" si="51"/>
        <v>No</v>
      </c>
      <c r="X539" t="str">
        <f t="shared" si="52"/>
        <v>Yes</v>
      </c>
      <c r="Y539" t="str">
        <f t="shared" si="53"/>
        <v>Yes</v>
      </c>
      <c r="Z539" t="s">
        <v>212</v>
      </c>
      <c r="AA539"/>
    </row>
    <row r="540" spans="1:27" x14ac:dyDescent="0.25">
      <c r="A540" t="s">
        <v>213</v>
      </c>
      <c r="B540">
        <v>539</v>
      </c>
      <c r="C540" t="s">
        <v>743</v>
      </c>
      <c r="D540" t="s">
        <v>54</v>
      </c>
      <c r="E540" t="s">
        <v>56</v>
      </c>
      <c r="F540" t="s">
        <v>49</v>
      </c>
      <c r="G540" t="s">
        <v>60</v>
      </c>
      <c r="H540" t="s">
        <v>56</v>
      </c>
      <c r="I540" t="s">
        <v>56</v>
      </c>
      <c r="J540" t="s">
        <v>56</v>
      </c>
      <c r="K540" t="s">
        <v>60</v>
      </c>
      <c r="L540" t="s">
        <v>56</v>
      </c>
      <c r="M540" t="s">
        <v>56</v>
      </c>
      <c r="N540" t="s">
        <v>52</v>
      </c>
      <c r="O540" t="s">
        <v>56</v>
      </c>
      <c r="P540" t="s">
        <v>56</v>
      </c>
      <c r="Q540" t="s">
        <v>56</v>
      </c>
      <c r="R540" t="s">
        <v>56</v>
      </c>
      <c r="S540" t="s">
        <v>49</v>
      </c>
      <c r="T540" t="str">
        <f t="shared" si="48"/>
        <v>Yes</v>
      </c>
      <c r="U540" t="str">
        <f t="shared" si="49"/>
        <v>Non-Lead</v>
      </c>
      <c r="V540" t="str">
        <f t="shared" si="50"/>
        <v>Tier 5</v>
      </c>
      <c r="W540" t="str">
        <f t="shared" si="51"/>
        <v>No</v>
      </c>
      <c r="X540" t="str">
        <f t="shared" si="52"/>
        <v>Yes</v>
      </c>
      <c r="Y540" t="str">
        <f t="shared" si="53"/>
        <v>Yes</v>
      </c>
      <c r="Z540" t="s">
        <v>212</v>
      </c>
      <c r="AA540"/>
    </row>
    <row r="541" spans="1:27" x14ac:dyDescent="0.25">
      <c r="A541" t="s">
        <v>213</v>
      </c>
      <c r="B541">
        <v>540</v>
      </c>
      <c r="C541" t="s">
        <v>744</v>
      </c>
      <c r="D541" t="s">
        <v>54</v>
      </c>
      <c r="E541" t="s">
        <v>56</v>
      </c>
      <c r="F541" t="s">
        <v>49</v>
      </c>
      <c r="G541" t="s">
        <v>60</v>
      </c>
      <c r="H541" t="s">
        <v>56</v>
      </c>
      <c r="I541" t="s">
        <v>56</v>
      </c>
      <c r="J541" t="s">
        <v>56</v>
      </c>
      <c r="K541" t="s">
        <v>60</v>
      </c>
      <c r="L541" t="s">
        <v>56</v>
      </c>
      <c r="M541" t="s">
        <v>56</v>
      </c>
      <c r="N541" t="s">
        <v>52</v>
      </c>
      <c r="O541" t="s">
        <v>56</v>
      </c>
      <c r="P541" t="s">
        <v>56</v>
      </c>
      <c r="Q541" t="s">
        <v>56</v>
      </c>
      <c r="R541" t="s">
        <v>56</v>
      </c>
      <c r="S541" t="s">
        <v>49</v>
      </c>
      <c r="T541" t="str">
        <f t="shared" si="48"/>
        <v>Yes</v>
      </c>
      <c r="U541" t="str">
        <f t="shared" si="49"/>
        <v>Non-Lead</v>
      </c>
      <c r="V541" t="str">
        <f t="shared" si="50"/>
        <v>Tier 5</v>
      </c>
      <c r="W541" t="str">
        <f t="shared" si="51"/>
        <v>No</v>
      </c>
      <c r="X541" t="str">
        <f t="shared" si="52"/>
        <v>Yes</v>
      </c>
      <c r="Y541" t="str">
        <f t="shared" si="53"/>
        <v>Yes</v>
      </c>
      <c r="Z541" t="s">
        <v>212</v>
      </c>
      <c r="AA541"/>
    </row>
    <row r="542" spans="1:27" x14ac:dyDescent="0.25">
      <c r="A542" t="s">
        <v>213</v>
      </c>
      <c r="B542">
        <v>541</v>
      </c>
      <c r="C542" t="s">
        <v>745</v>
      </c>
      <c r="D542" t="s">
        <v>54</v>
      </c>
      <c r="E542" t="s">
        <v>56</v>
      </c>
      <c r="F542" t="s">
        <v>49</v>
      </c>
      <c r="G542" t="s">
        <v>60</v>
      </c>
      <c r="H542" t="s">
        <v>56</v>
      </c>
      <c r="I542" t="s">
        <v>56</v>
      </c>
      <c r="J542" t="s">
        <v>56</v>
      </c>
      <c r="K542" t="s">
        <v>60</v>
      </c>
      <c r="L542" t="s">
        <v>56</v>
      </c>
      <c r="M542" t="s">
        <v>56</v>
      </c>
      <c r="N542" t="s">
        <v>52</v>
      </c>
      <c r="O542" t="s">
        <v>56</v>
      </c>
      <c r="P542" t="s">
        <v>56</v>
      </c>
      <c r="Q542" t="s">
        <v>56</v>
      </c>
      <c r="R542" t="s">
        <v>56</v>
      </c>
      <c r="S542" t="s">
        <v>49</v>
      </c>
      <c r="T542" t="str">
        <f t="shared" si="48"/>
        <v>Yes</v>
      </c>
      <c r="U542" t="str">
        <f t="shared" si="49"/>
        <v>Non-Lead</v>
      </c>
      <c r="V542" t="str">
        <f t="shared" si="50"/>
        <v>Tier 5</v>
      </c>
      <c r="W542" t="str">
        <f t="shared" si="51"/>
        <v>No</v>
      </c>
      <c r="X542" t="str">
        <f t="shared" si="52"/>
        <v>Yes</v>
      </c>
      <c r="Y542" t="str">
        <f t="shared" si="53"/>
        <v>Yes</v>
      </c>
      <c r="Z542" t="s">
        <v>212</v>
      </c>
      <c r="AA542"/>
    </row>
    <row r="543" spans="1:27" x14ac:dyDescent="0.25">
      <c r="A543" t="s">
        <v>213</v>
      </c>
      <c r="B543">
        <v>542</v>
      </c>
      <c r="C543" t="s">
        <v>746</v>
      </c>
      <c r="D543" t="s">
        <v>54</v>
      </c>
      <c r="E543" t="s">
        <v>56</v>
      </c>
      <c r="F543" t="s">
        <v>49</v>
      </c>
      <c r="G543" t="s">
        <v>60</v>
      </c>
      <c r="H543" t="s">
        <v>56</v>
      </c>
      <c r="I543" t="s">
        <v>56</v>
      </c>
      <c r="J543" t="s">
        <v>56</v>
      </c>
      <c r="K543" t="s">
        <v>60</v>
      </c>
      <c r="L543" t="s">
        <v>56</v>
      </c>
      <c r="M543" t="s">
        <v>56</v>
      </c>
      <c r="N543" t="s">
        <v>52</v>
      </c>
      <c r="O543" t="s">
        <v>56</v>
      </c>
      <c r="P543" t="s">
        <v>56</v>
      </c>
      <c r="Q543" t="s">
        <v>56</v>
      </c>
      <c r="R543" t="s">
        <v>56</v>
      </c>
      <c r="S543" t="s">
        <v>49</v>
      </c>
      <c r="T543" t="str">
        <f t="shared" si="48"/>
        <v>Yes</v>
      </c>
      <c r="U543" t="str">
        <f t="shared" si="49"/>
        <v>Non-Lead</v>
      </c>
      <c r="V543" t="str">
        <f t="shared" si="50"/>
        <v>Tier 5</v>
      </c>
      <c r="W543" t="str">
        <f t="shared" si="51"/>
        <v>No</v>
      </c>
      <c r="X543" t="str">
        <f t="shared" si="52"/>
        <v>Yes</v>
      </c>
      <c r="Y543" t="str">
        <f t="shared" si="53"/>
        <v>Yes</v>
      </c>
      <c r="Z543" t="s">
        <v>212</v>
      </c>
      <c r="AA543"/>
    </row>
    <row r="544" spans="1:27" x14ac:dyDescent="0.25">
      <c r="A544" t="s">
        <v>213</v>
      </c>
      <c r="B544">
        <v>543</v>
      </c>
      <c r="C544" t="s">
        <v>747</v>
      </c>
      <c r="D544" t="s">
        <v>54</v>
      </c>
      <c r="E544" t="s">
        <v>56</v>
      </c>
      <c r="F544" t="s">
        <v>49</v>
      </c>
      <c r="G544" t="s">
        <v>60</v>
      </c>
      <c r="H544" t="s">
        <v>56</v>
      </c>
      <c r="I544" t="s">
        <v>56</v>
      </c>
      <c r="J544" t="s">
        <v>56</v>
      </c>
      <c r="K544" t="s">
        <v>60</v>
      </c>
      <c r="L544" t="s">
        <v>56</v>
      </c>
      <c r="M544" t="s">
        <v>56</v>
      </c>
      <c r="N544" t="s">
        <v>52</v>
      </c>
      <c r="O544" t="s">
        <v>49</v>
      </c>
      <c r="P544" t="s">
        <v>54</v>
      </c>
      <c r="Q544" t="s">
        <v>54</v>
      </c>
      <c r="R544" t="s">
        <v>61</v>
      </c>
      <c r="S544" t="s">
        <v>49</v>
      </c>
      <c r="T544" t="str">
        <f t="shared" si="48"/>
        <v>Yes</v>
      </c>
      <c r="U544" t="str">
        <f t="shared" si="49"/>
        <v>Non-Lead</v>
      </c>
      <c r="V544" t="str">
        <f t="shared" si="50"/>
        <v>Tier 5</v>
      </c>
      <c r="W544" t="str">
        <f t="shared" si="51"/>
        <v>No</v>
      </c>
      <c r="X544" t="str">
        <f t="shared" si="52"/>
        <v>Yes</v>
      </c>
      <c r="Y544" t="str">
        <f t="shared" si="53"/>
        <v>Yes</v>
      </c>
      <c r="Z544" t="s">
        <v>212</v>
      </c>
      <c r="AA544"/>
    </row>
    <row r="545" spans="1:27" x14ac:dyDescent="0.25">
      <c r="A545" t="s">
        <v>213</v>
      </c>
      <c r="B545">
        <v>544</v>
      </c>
      <c r="C545" t="s">
        <v>748</v>
      </c>
      <c r="D545" t="s">
        <v>54</v>
      </c>
      <c r="E545" t="s">
        <v>56</v>
      </c>
      <c r="F545" t="s">
        <v>49</v>
      </c>
      <c r="G545" t="s">
        <v>60</v>
      </c>
      <c r="H545" t="s">
        <v>56</v>
      </c>
      <c r="I545" t="s">
        <v>56</v>
      </c>
      <c r="J545" t="s">
        <v>56</v>
      </c>
      <c r="K545" t="s">
        <v>60</v>
      </c>
      <c r="L545" t="s">
        <v>56</v>
      </c>
      <c r="M545" t="s">
        <v>56</v>
      </c>
      <c r="N545" t="s">
        <v>52</v>
      </c>
      <c r="O545" t="s">
        <v>56</v>
      </c>
      <c r="P545" t="s">
        <v>56</v>
      </c>
      <c r="Q545" t="s">
        <v>56</v>
      </c>
      <c r="R545" t="s">
        <v>56</v>
      </c>
      <c r="S545" t="s">
        <v>49</v>
      </c>
      <c r="T545" t="str">
        <f t="shared" si="48"/>
        <v>Yes</v>
      </c>
      <c r="U545" t="str">
        <f t="shared" si="49"/>
        <v>Non-Lead</v>
      </c>
      <c r="V545" t="str">
        <f t="shared" si="50"/>
        <v>Tier 5</v>
      </c>
      <c r="W545" t="str">
        <f t="shared" si="51"/>
        <v>No</v>
      </c>
      <c r="X545" t="str">
        <f t="shared" si="52"/>
        <v>Yes</v>
      </c>
      <c r="Y545" t="str">
        <f t="shared" si="53"/>
        <v>Yes</v>
      </c>
      <c r="Z545" t="s">
        <v>212</v>
      </c>
      <c r="AA545"/>
    </row>
    <row r="546" spans="1:27" x14ac:dyDescent="0.25">
      <c r="A546" t="s">
        <v>213</v>
      </c>
      <c r="B546">
        <v>545</v>
      </c>
      <c r="C546" t="s">
        <v>749</v>
      </c>
      <c r="D546" t="s">
        <v>54</v>
      </c>
      <c r="E546" t="s">
        <v>56</v>
      </c>
      <c r="F546" t="s">
        <v>49</v>
      </c>
      <c r="G546" t="s">
        <v>60</v>
      </c>
      <c r="H546" t="s">
        <v>56</v>
      </c>
      <c r="I546" t="s">
        <v>56</v>
      </c>
      <c r="J546" t="s">
        <v>56</v>
      </c>
      <c r="K546" t="s">
        <v>60</v>
      </c>
      <c r="L546" t="s">
        <v>56</v>
      </c>
      <c r="M546" t="s">
        <v>56</v>
      </c>
      <c r="N546" t="s">
        <v>52</v>
      </c>
      <c r="O546" t="s">
        <v>56</v>
      </c>
      <c r="P546" t="s">
        <v>56</v>
      </c>
      <c r="Q546" t="s">
        <v>56</v>
      </c>
      <c r="R546" t="s">
        <v>56</v>
      </c>
      <c r="S546" t="s">
        <v>49</v>
      </c>
      <c r="T546" t="str">
        <f t="shared" si="48"/>
        <v>Yes</v>
      </c>
      <c r="U546" t="str">
        <f t="shared" si="49"/>
        <v>Non-Lead</v>
      </c>
      <c r="V546" t="str">
        <f t="shared" si="50"/>
        <v>Tier 5</v>
      </c>
      <c r="W546" t="str">
        <f t="shared" si="51"/>
        <v>No</v>
      </c>
      <c r="X546" t="str">
        <f t="shared" si="52"/>
        <v>Yes</v>
      </c>
      <c r="Y546" t="str">
        <f t="shared" si="53"/>
        <v>Yes</v>
      </c>
      <c r="Z546" t="s">
        <v>212</v>
      </c>
      <c r="AA546"/>
    </row>
    <row r="547" spans="1:27" x14ac:dyDescent="0.25">
      <c r="A547" t="s">
        <v>213</v>
      </c>
      <c r="B547">
        <v>546</v>
      </c>
      <c r="C547" t="s">
        <v>750</v>
      </c>
      <c r="D547" t="s">
        <v>54</v>
      </c>
      <c r="E547" t="s">
        <v>56</v>
      </c>
      <c r="F547" t="s">
        <v>49</v>
      </c>
      <c r="G547" t="s">
        <v>60</v>
      </c>
      <c r="H547" t="s">
        <v>56</v>
      </c>
      <c r="I547" t="s">
        <v>56</v>
      </c>
      <c r="J547" t="s">
        <v>56</v>
      </c>
      <c r="K547" t="s">
        <v>60</v>
      </c>
      <c r="L547" t="s">
        <v>56</v>
      </c>
      <c r="M547" t="s">
        <v>56</v>
      </c>
      <c r="N547" t="s">
        <v>52</v>
      </c>
      <c r="O547" t="s">
        <v>56</v>
      </c>
      <c r="P547" t="s">
        <v>56</v>
      </c>
      <c r="Q547" t="s">
        <v>56</v>
      </c>
      <c r="R547" t="s">
        <v>56</v>
      </c>
      <c r="S547" t="s">
        <v>49</v>
      </c>
      <c r="T547" t="str">
        <f t="shared" si="48"/>
        <v>Yes</v>
      </c>
      <c r="U547" t="str">
        <f t="shared" si="49"/>
        <v>Non-Lead</v>
      </c>
      <c r="V547" t="str">
        <f t="shared" si="50"/>
        <v>Tier 5</v>
      </c>
      <c r="W547" t="str">
        <f t="shared" si="51"/>
        <v>No</v>
      </c>
      <c r="X547" t="str">
        <f t="shared" si="52"/>
        <v>Yes</v>
      </c>
      <c r="Y547" t="str">
        <f t="shared" si="53"/>
        <v>Yes</v>
      </c>
      <c r="Z547" t="s">
        <v>212</v>
      </c>
      <c r="AA547"/>
    </row>
    <row r="548" spans="1:27" x14ac:dyDescent="0.25">
      <c r="A548" t="s">
        <v>213</v>
      </c>
      <c r="B548">
        <v>547</v>
      </c>
      <c r="C548" t="s">
        <v>751</v>
      </c>
      <c r="D548" t="s">
        <v>54</v>
      </c>
      <c r="E548" t="s">
        <v>56</v>
      </c>
      <c r="F548" t="s">
        <v>49</v>
      </c>
      <c r="G548" t="s">
        <v>60</v>
      </c>
      <c r="H548" t="s">
        <v>56</v>
      </c>
      <c r="I548" t="s">
        <v>56</v>
      </c>
      <c r="J548" t="s">
        <v>56</v>
      </c>
      <c r="K548" t="s">
        <v>60</v>
      </c>
      <c r="L548" t="s">
        <v>56</v>
      </c>
      <c r="M548" t="s">
        <v>56</v>
      </c>
      <c r="N548" t="s">
        <v>52</v>
      </c>
      <c r="O548" t="s">
        <v>56</v>
      </c>
      <c r="P548" t="s">
        <v>56</v>
      </c>
      <c r="Q548" t="s">
        <v>56</v>
      </c>
      <c r="R548" t="s">
        <v>56</v>
      </c>
      <c r="S548" t="s">
        <v>49</v>
      </c>
      <c r="T548" t="str">
        <f t="shared" si="48"/>
        <v>Yes</v>
      </c>
      <c r="U548" t="str">
        <f t="shared" si="49"/>
        <v>Non-Lead</v>
      </c>
      <c r="V548" t="str">
        <f t="shared" si="50"/>
        <v>Tier 5</v>
      </c>
      <c r="W548" t="str">
        <f t="shared" si="51"/>
        <v>No</v>
      </c>
      <c r="X548" t="str">
        <f t="shared" si="52"/>
        <v>Yes</v>
      </c>
      <c r="Y548" t="str">
        <f t="shared" si="53"/>
        <v>Yes</v>
      </c>
      <c r="Z548" t="s">
        <v>212</v>
      </c>
      <c r="AA548"/>
    </row>
    <row r="549" spans="1:27" x14ac:dyDescent="0.25">
      <c r="A549" t="s">
        <v>213</v>
      </c>
      <c r="B549">
        <v>548</v>
      </c>
      <c r="C549" t="s">
        <v>752</v>
      </c>
      <c r="D549" t="s">
        <v>54</v>
      </c>
      <c r="E549" t="s">
        <v>56</v>
      </c>
      <c r="F549" t="s">
        <v>49</v>
      </c>
      <c r="G549" t="s">
        <v>60</v>
      </c>
      <c r="H549" t="s">
        <v>56</v>
      </c>
      <c r="I549" t="s">
        <v>56</v>
      </c>
      <c r="J549" t="s">
        <v>56</v>
      </c>
      <c r="K549" t="s">
        <v>60</v>
      </c>
      <c r="L549" t="s">
        <v>56</v>
      </c>
      <c r="M549" t="s">
        <v>56</v>
      </c>
      <c r="N549" t="s">
        <v>52</v>
      </c>
      <c r="O549" t="s">
        <v>56</v>
      </c>
      <c r="P549" t="s">
        <v>56</v>
      </c>
      <c r="Q549" t="s">
        <v>56</v>
      </c>
      <c r="R549" t="s">
        <v>56</v>
      </c>
      <c r="S549" t="s">
        <v>49</v>
      </c>
      <c r="T549" t="str">
        <f t="shared" si="48"/>
        <v>Yes</v>
      </c>
      <c r="U549" t="str">
        <f t="shared" si="49"/>
        <v>Non-Lead</v>
      </c>
      <c r="V549" t="str">
        <f t="shared" si="50"/>
        <v>Tier 5</v>
      </c>
      <c r="W549" t="str">
        <f t="shared" si="51"/>
        <v>No</v>
      </c>
      <c r="X549" t="str">
        <f t="shared" si="52"/>
        <v>Yes</v>
      </c>
      <c r="Y549" t="str">
        <f t="shared" si="53"/>
        <v>Yes</v>
      </c>
      <c r="Z549" t="s">
        <v>212</v>
      </c>
      <c r="AA549"/>
    </row>
    <row r="550" spans="1:27" x14ac:dyDescent="0.25">
      <c r="A550" t="s">
        <v>213</v>
      </c>
      <c r="B550">
        <v>549</v>
      </c>
      <c r="C550" t="s">
        <v>753</v>
      </c>
      <c r="D550" t="s">
        <v>54</v>
      </c>
      <c r="E550" t="s">
        <v>56</v>
      </c>
      <c r="F550" t="s">
        <v>49</v>
      </c>
      <c r="G550" t="s">
        <v>60</v>
      </c>
      <c r="H550" t="s">
        <v>56</v>
      </c>
      <c r="I550" t="s">
        <v>56</v>
      </c>
      <c r="J550" t="s">
        <v>56</v>
      </c>
      <c r="K550" t="s">
        <v>60</v>
      </c>
      <c r="L550" t="s">
        <v>56</v>
      </c>
      <c r="M550" t="s">
        <v>56</v>
      </c>
      <c r="N550" t="s">
        <v>52</v>
      </c>
      <c r="O550" t="s">
        <v>56</v>
      </c>
      <c r="P550" t="s">
        <v>56</v>
      </c>
      <c r="Q550" t="s">
        <v>56</v>
      </c>
      <c r="R550" t="s">
        <v>56</v>
      </c>
      <c r="S550" t="s">
        <v>49</v>
      </c>
      <c r="T550" t="str">
        <f t="shared" si="48"/>
        <v>Yes</v>
      </c>
      <c r="U550" t="str">
        <f t="shared" si="49"/>
        <v>Non-Lead</v>
      </c>
      <c r="V550" t="str">
        <f t="shared" si="50"/>
        <v>Tier 5</v>
      </c>
      <c r="W550" t="str">
        <f t="shared" si="51"/>
        <v>No</v>
      </c>
      <c r="X550" t="str">
        <f t="shared" si="52"/>
        <v>Yes</v>
      </c>
      <c r="Y550" t="str">
        <f t="shared" si="53"/>
        <v>Yes</v>
      </c>
      <c r="Z550" t="s">
        <v>212</v>
      </c>
      <c r="AA550"/>
    </row>
    <row r="551" spans="1:27" x14ac:dyDescent="0.25">
      <c r="A551" t="s">
        <v>213</v>
      </c>
      <c r="B551">
        <v>550</v>
      </c>
      <c r="C551" t="s">
        <v>754</v>
      </c>
      <c r="D551" t="s">
        <v>54</v>
      </c>
      <c r="E551" t="s">
        <v>56</v>
      </c>
      <c r="F551" t="s">
        <v>49</v>
      </c>
      <c r="G551" t="s">
        <v>60</v>
      </c>
      <c r="H551" t="s">
        <v>56</v>
      </c>
      <c r="I551" t="s">
        <v>56</v>
      </c>
      <c r="J551" t="s">
        <v>56</v>
      </c>
      <c r="K551" t="s">
        <v>60</v>
      </c>
      <c r="L551" t="s">
        <v>56</v>
      </c>
      <c r="M551" t="s">
        <v>56</v>
      </c>
      <c r="N551" t="s">
        <v>52</v>
      </c>
      <c r="O551" t="s">
        <v>56</v>
      </c>
      <c r="P551" t="s">
        <v>56</v>
      </c>
      <c r="Q551" t="s">
        <v>56</v>
      </c>
      <c r="R551" t="s">
        <v>56</v>
      </c>
      <c r="S551" t="s">
        <v>49</v>
      </c>
      <c r="T551" t="str">
        <f t="shared" si="48"/>
        <v>Yes</v>
      </c>
      <c r="U551" t="str">
        <f t="shared" si="49"/>
        <v>Non-Lead</v>
      </c>
      <c r="V551" t="str">
        <f t="shared" si="50"/>
        <v>Tier 5</v>
      </c>
      <c r="W551" t="str">
        <f t="shared" si="51"/>
        <v>No</v>
      </c>
      <c r="X551" t="str">
        <f t="shared" si="52"/>
        <v>Yes</v>
      </c>
      <c r="Y551" t="str">
        <f t="shared" si="53"/>
        <v>Yes</v>
      </c>
      <c r="Z551" t="s">
        <v>212</v>
      </c>
      <c r="AA551"/>
    </row>
    <row r="552" spans="1:27" x14ac:dyDescent="0.25">
      <c r="A552" t="s">
        <v>213</v>
      </c>
      <c r="B552">
        <v>551</v>
      </c>
      <c r="C552" t="s">
        <v>755</v>
      </c>
      <c r="D552" t="s">
        <v>54</v>
      </c>
      <c r="E552" t="s">
        <v>56</v>
      </c>
      <c r="F552" t="s">
        <v>49</v>
      </c>
      <c r="G552" t="s">
        <v>60</v>
      </c>
      <c r="H552" t="s">
        <v>56</v>
      </c>
      <c r="I552" t="s">
        <v>56</v>
      </c>
      <c r="J552" t="s">
        <v>56</v>
      </c>
      <c r="K552" t="s">
        <v>60</v>
      </c>
      <c r="L552" t="s">
        <v>56</v>
      </c>
      <c r="M552" t="s">
        <v>56</v>
      </c>
      <c r="N552" t="s">
        <v>52</v>
      </c>
      <c r="O552" t="s">
        <v>56</v>
      </c>
      <c r="P552" t="s">
        <v>56</v>
      </c>
      <c r="Q552" t="s">
        <v>56</v>
      </c>
      <c r="R552" t="s">
        <v>56</v>
      </c>
      <c r="S552" t="s">
        <v>49</v>
      </c>
      <c r="T552" t="str">
        <f t="shared" si="48"/>
        <v>Yes</v>
      </c>
      <c r="U552" t="str">
        <f t="shared" si="49"/>
        <v>Non-Lead</v>
      </c>
      <c r="V552" t="str">
        <f t="shared" si="50"/>
        <v>Tier 5</v>
      </c>
      <c r="W552" t="str">
        <f t="shared" si="51"/>
        <v>No</v>
      </c>
      <c r="X552" t="str">
        <f t="shared" si="52"/>
        <v>Yes</v>
      </c>
      <c r="Y552" t="str">
        <f t="shared" si="53"/>
        <v>Yes</v>
      </c>
      <c r="Z552" t="s">
        <v>212</v>
      </c>
      <c r="AA552"/>
    </row>
    <row r="553" spans="1:27" x14ac:dyDescent="0.25">
      <c r="A553" t="s">
        <v>213</v>
      </c>
      <c r="B553">
        <v>552</v>
      </c>
      <c r="C553" t="s">
        <v>756</v>
      </c>
      <c r="D553" t="s">
        <v>54</v>
      </c>
      <c r="E553" t="s">
        <v>56</v>
      </c>
      <c r="F553" t="s">
        <v>49</v>
      </c>
      <c r="G553" t="s">
        <v>60</v>
      </c>
      <c r="H553" t="s">
        <v>56</v>
      </c>
      <c r="I553" t="s">
        <v>56</v>
      </c>
      <c r="J553" t="s">
        <v>56</v>
      </c>
      <c r="K553" t="s">
        <v>60</v>
      </c>
      <c r="L553" t="s">
        <v>56</v>
      </c>
      <c r="M553" t="s">
        <v>56</v>
      </c>
      <c r="N553" t="s">
        <v>52</v>
      </c>
      <c r="O553" t="s">
        <v>56</v>
      </c>
      <c r="P553" t="s">
        <v>56</v>
      </c>
      <c r="Q553" t="s">
        <v>56</v>
      </c>
      <c r="R553" t="s">
        <v>56</v>
      </c>
      <c r="S553" t="s">
        <v>49</v>
      </c>
      <c r="T553" t="str">
        <f t="shared" si="48"/>
        <v>Yes</v>
      </c>
      <c r="U553" t="str">
        <f t="shared" si="49"/>
        <v>Non-Lead</v>
      </c>
      <c r="V553" t="str">
        <f t="shared" si="50"/>
        <v>Tier 5</v>
      </c>
      <c r="W553" t="str">
        <f t="shared" si="51"/>
        <v>No</v>
      </c>
      <c r="X553" t="str">
        <f t="shared" si="52"/>
        <v>Yes</v>
      </c>
      <c r="Y553" t="str">
        <f t="shared" si="53"/>
        <v>Yes</v>
      </c>
      <c r="Z553" t="s">
        <v>212</v>
      </c>
      <c r="AA553"/>
    </row>
    <row r="554" spans="1:27" x14ac:dyDescent="0.25">
      <c r="A554" t="s">
        <v>213</v>
      </c>
      <c r="B554">
        <v>553</v>
      </c>
      <c r="C554" t="s">
        <v>757</v>
      </c>
      <c r="D554" t="s">
        <v>54</v>
      </c>
      <c r="E554" t="s">
        <v>56</v>
      </c>
      <c r="F554" t="s">
        <v>49</v>
      </c>
      <c r="G554" t="s">
        <v>60</v>
      </c>
      <c r="H554" t="s">
        <v>56</v>
      </c>
      <c r="I554" t="s">
        <v>56</v>
      </c>
      <c r="J554" t="s">
        <v>56</v>
      </c>
      <c r="K554" t="s">
        <v>60</v>
      </c>
      <c r="L554" t="s">
        <v>56</v>
      </c>
      <c r="M554" t="s">
        <v>56</v>
      </c>
      <c r="N554" t="s">
        <v>52</v>
      </c>
      <c r="O554" t="s">
        <v>56</v>
      </c>
      <c r="P554" t="s">
        <v>56</v>
      </c>
      <c r="Q554" t="s">
        <v>56</v>
      </c>
      <c r="R554" t="s">
        <v>56</v>
      </c>
      <c r="S554" t="s">
        <v>49</v>
      </c>
      <c r="T554" t="str">
        <f t="shared" si="48"/>
        <v>Yes</v>
      </c>
      <c r="U554" t="str">
        <f t="shared" si="49"/>
        <v>Non-Lead</v>
      </c>
      <c r="V554" t="str">
        <f t="shared" si="50"/>
        <v>Tier 5</v>
      </c>
      <c r="W554" t="str">
        <f t="shared" si="51"/>
        <v>No</v>
      </c>
      <c r="X554" t="str">
        <f t="shared" si="52"/>
        <v>Yes</v>
      </c>
      <c r="Y554" t="str">
        <f t="shared" si="53"/>
        <v>Yes</v>
      </c>
      <c r="Z554" t="s">
        <v>212</v>
      </c>
      <c r="AA554"/>
    </row>
    <row r="555" spans="1:27" x14ac:dyDescent="0.25">
      <c r="A555" t="s">
        <v>213</v>
      </c>
      <c r="B555">
        <v>554</v>
      </c>
      <c r="C555" t="s">
        <v>758</v>
      </c>
      <c r="D555" t="s">
        <v>54</v>
      </c>
      <c r="E555" t="s">
        <v>56</v>
      </c>
      <c r="F555" t="s">
        <v>49</v>
      </c>
      <c r="G555" t="s">
        <v>60</v>
      </c>
      <c r="H555" t="s">
        <v>56</v>
      </c>
      <c r="I555" t="s">
        <v>56</v>
      </c>
      <c r="J555" t="s">
        <v>56</v>
      </c>
      <c r="K555" t="s">
        <v>60</v>
      </c>
      <c r="L555" t="s">
        <v>56</v>
      </c>
      <c r="M555" t="s">
        <v>56</v>
      </c>
      <c r="N555" t="s">
        <v>52</v>
      </c>
      <c r="O555" t="s">
        <v>56</v>
      </c>
      <c r="P555" t="s">
        <v>56</v>
      </c>
      <c r="Q555" t="s">
        <v>56</v>
      </c>
      <c r="R555" t="s">
        <v>56</v>
      </c>
      <c r="S555" t="s">
        <v>49</v>
      </c>
      <c r="T555" t="str">
        <f t="shared" si="48"/>
        <v>Yes</v>
      </c>
      <c r="U555" t="str">
        <f t="shared" si="49"/>
        <v>Non-Lead</v>
      </c>
      <c r="V555" t="str">
        <f t="shared" si="50"/>
        <v>Tier 5</v>
      </c>
      <c r="W555" t="str">
        <f t="shared" si="51"/>
        <v>No</v>
      </c>
      <c r="X555" t="str">
        <f t="shared" si="52"/>
        <v>Yes</v>
      </c>
      <c r="Y555" t="str">
        <f t="shared" si="53"/>
        <v>Yes</v>
      </c>
      <c r="Z555" t="s">
        <v>212</v>
      </c>
      <c r="AA555"/>
    </row>
    <row r="556" spans="1:27" x14ac:dyDescent="0.25">
      <c r="A556" t="s">
        <v>213</v>
      </c>
      <c r="B556">
        <v>555</v>
      </c>
      <c r="C556" t="s">
        <v>759</v>
      </c>
      <c r="D556" t="s">
        <v>54</v>
      </c>
      <c r="E556" t="s">
        <v>56</v>
      </c>
      <c r="F556" t="s">
        <v>49</v>
      </c>
      <c r="G556" t="s">
        <v>60</v>
      </c>
      <c r="H556" t="s">
        <v>56</v>
      </c>
      <c r="I556" t="s">
        <v>56</v>
      </c>
      <c r="J556" t="s">
        <v>56</v>
      </c>
      <c r="K556" t="s">
        <v>60</v>
      </c>
      <c r="L556" t="s">
        <v>56</v>
      </c>
      <c r="M556" t="s">
        <v>56</v>
      </c>
      <c r="N556" t="s">
        <v>52</v>
      </c>
      <c r="O556" t="s">
        <v>56</v>
      </c>
      <c r="P556" t="s">
        <v>56</v>
      </c>
      <c r="Q556" t="s">
        <v>56</v>
      </c>
      <c r="R556" t="s">
        <v>56</v>
      </c>
      <c r="S556" t="s">
        <v>49</v>
      </c>
      <c r="T556" t="str">
        <f t="shared" si="48"/>
        <v>Yes</v>
      </c>
      <c r="U556" t="str">
        <f t="shared" si="49"/>
        <v>Non-Lead</v>
      </c>
      <c r="V556" t="str">
        <f t="shared" si="50"/>
        <v>Tier 5</v>
      </c>
      <c r="W556" t="str">
        <f t="shared" si="51"/>
        <v>No</v>
      </c>
      <c r="X556" t="str">
        <f t="shared" si="52"/>
        <v>Yes</v>
      </c>
      <c r="Y556" t="str">
        <f t="shared" si="53"/>
        <v>Yes</v>
      </c>
      <c r="Z556" t="s">
        <v>212</v>
      </c>
      <c r="AA556"/>
    </row>
    <row r="557" spans="1:27" x14ac:dyDescent="0.25">
      <c r="A557" t="s">
        <v>213</v>
      </c>
      <c r="B557">
        <v>556</v>
      </c>
      <c r="C557" t="s">
        <v>760</v>
      </c>
      <c r="D557" t="s">
        <v>54</v>
      </c>
      <c r="E557" t="s">
        <v>56</v>
      </c>
      <c r="F557" t="s">
        <v>49</v>
      </c>
      <c r="G557" t="s">
        <v>60</v>
      </c>
      <c r="H557" t="s">
        <v>56</v>
      </c>
      <c r="I557" t="s">
        <v>56</v>
      </c>
      <c r="J557" t="s">
        <v>56</v>
      </c>
      <c r="K557" t="s">
        <v>60</v>
      </c>
      <c r="L557" t="s">
        <v>56</v>
      </c>
      <c r="M557" t="s">
        <v>56</v>
      </c>
      <c r="N557" t="s">
        <v>52</v>
      </c>
      <c r="O557" t="s">
        <v>56</v>
      </c>
      <c r="P557" t="s">
        <v>56</v>
      </c>
      <c r="Q557" t="s">
        <v>56</v>
      </c>
      <c r="R557" t="s">
        <v>56</v>
      </c>
      <c r="S557" t="s">
        <v>49</v>
      </c>
      <c r="T557" t="str">
        <f t="shared" si="48"/>
        <v>Yes</v>
      </c>
      <c r="U557" t="str">
        <f t="shared" si="49"/>
        <v>Non-Lead</v>
      </c>
      <c r="V557" t="str">
        <f t="shared" si="50"/>
        <v>Tier 5</v>
      </c>
      <c r="W557" t="str">
        <f t="shared" si="51"/>
        <v>No</v>
      </c>
      <c r="X557" t="str">
        <f t="shared" si="52"/>
        <v>Yes</v>
      </c>
      <c r="Y557" t="str">
        <f t="shared" si="53"/>
        <v>Yes</v>
      </c>
      <c r="Z557" t="s">
        <v>212</v>
      </c>
      <c r="AA557"/>
    </row>
    <row r="558" spans="1:27" x14ac:dyDescent="0.25">
      <c r="A558" t="s">
        <v>213</v>
      </c>
      <c r="B558">
        <v>557</v>
      </c>
      <c r="C558" t="s">
        <v>761</v>
      </c>
      <c r="D558" t="s">
        <v>54</v>
      </c>
      <c r="E558" t="s">
        <v>56</v>
      </c>
      <c r="F558" t="s">
        <v>49</v>
      </c>
      <c r="G558" t="s">
        <v>60</v>
      </c>
      <c r="H558" t="s">
        <v>56</v>
      </c>
      <c r="I558" t="s">
        <v>56</v>
      </c>
      <c r="J558" t="s">
        <v>56</v>
      </c>
      <c r="K558" t="s">
        <v>60</v>
      </c>
      <c r="L558" t="s">
        <v>56</v>
      </c>
      <c r="M558" t="s">
        <v>56</v>
      </c>
      <c r="N558" t="s">
        <v>52</v>
      </c>
      <c r="O558" t="s">
        <v>56</v>
      </c>
      <c r="P558" t="s">
        <v>56</v>
      </c>
      <c r="Q558" t="s">
        <v>56</v>
      </c>
      <c r="R558" t="s">
        <v>56</v>
      </c>
      <c r="S558" t="s">
        <v>49</v>
      </c>
      <c r="T558" t="str">
        <f t="shared" si="48"/>
        <v>Yes</v>
      </c>
      <c r="U558" t="str">
        <f t="shared" si="49"/>
        <v>Non-Lead</v>
      </c>
      <c r="V558" t="str">
        <f t="shared" si="50"/>
        <v>Tier 5</v>
      </c>
      <c r="W558" t="str">
        <f t="shared" si="51"/>
        <v>No</v>
      </c>
      <c r="X558" t="str">
        <f t="shared" si="52"/>
        <v>Yes</v>
      </c>
      <c r="Y558" t="str">
        <f t="shared" si="53"/>
        <v>Yes</v>
      </c>
      <c r="Z558" t="s">
        <v>212</v>
      </c>
      <c r="AA558"/>
    </row>
    <row r="559" spans="1:27" x14ac:dyDescent="0.25">
      <c r="A559" t="s">
        <v>213</v>
      </c>
      <c r="B559">
        <v>558</v>
      </c>
      <c r="C559" t="s">
        <v>762</v>
      </c>
      <c r="D559" t="s">
        <v>54</v>
      </c>
      <c r="E559" t="s">
        <v>56</v>
      </c>
      <c r="F559" t="s">
        <v>49</v>
      </c>
      <c r="G559" t="s">
        <v>60</v>
      </c>
      <c r="H559" t="s">
        <v>56</v>
      </c>
      <c r="I559" t="s">
        <v>56</v>
      </c>
      <c r="J559" t="s">
        <v>56</v>
      </c>
      <c r="K559" t="s">
        <v>60</v>
      </c>
      <c r="L559" t="s">
        <v>56</v>
      </c>
      <c r="M559" t="s">
        <v>56</v>
      </c>
      <c r="N559" t="s">
        <v>52</v>
      </c>
      <c r="O559" t="s">
        <v>56</v>
      </c>
      <c r="P559" t="s">
        <v>56</v>
      </c>
      <c r="Q559" t="s">
        <v>56</v>
      </c>
      <c r="R559" t="s">
        <v>56</v>
      </c>
      <c r="S559" t="s">
        <v>49</v>
      </c>
      <c r="T559" t="str">
        <f t="shared" si="48"/>
        <v>Yes</v>
      </c>
      <c r="U559" t="str">
        <f t="shared" si="49"/>
        <v>Non-Lead</v>
      </c>
      <c r="V559" t="str">
        <f t="shared" si="50"/>
        <v>Tier 5</v>
      </c>
      <c r="W559" t="str">
        <f t="shared" si="51"/>
        <v>No</v>
      </c>
      <c r="X559" t="str">
        <f t="shared" si="52"/>
        <v>Yes</v>
      </c>
      <c r="Y559" t="str">
        <f t="shared" si="53"/>
        <v>Yes</v>
      </c>
      <c r="Z559" t="s">
        <v>212</v>
      </c>
      <c r="AA559"/>
    </row>
    <row r="560" spans="1:27" x14ac:dyDescent="0.25">
      <c r="A560" t="s">
        <v>213</v>
      </c>
      <c r="B560">
        <v>559</v>
      </c>
      <c r="C560" t="s">
        <v>763</v>
      </c>
      <c r="D560" t="s">
        <v>54</v>
      </c>
      <c r="E560" t="s">
        <v>56</v>
      </c>
      <c r="F560" t="s">
        <v>49</v>
      </c>
      <c r="G560" t="s">
        <v>60</v>
      </c>
      <c r="H560" t="s">
        <v>56</v>
      </c>
      <c r="I560" t="s">
        <v>56</v>
      </c>
      <c r="J560" t="s">
        <v>56</v>
      </c>
      <c r="K560" t="s">
        <v>60</v>
      </c>
      <c r="L560" t="s">
        <v>56</v>
      </c>
      <c r="M560" t="s">
        <v>56</v>
      </c>
      <c r="N560" t="s">
        <v>52</v>
      </c>
      <c r="O560" t="s">
        <v>56</v>
      </c>
      <c r="P560" t="s">
        <v>56</v>
      </c>
      <c r="Q560" t="s">
        <v>56</v>
      </c>
      <c r="R560" t="s">
        <v>56</v>
      </c>
      <c r="S560" t="s">
        <v>49</v>
      </c>
      <c r="T560" t="str">
        <f t="shared" si="48"/>
        <v>Yes</v>
      </c>
      <c r="U560" t="str">
        <f t="shared" si="49"/>
        <v>Non-Lead</v>
      </c>
      <c r="V560" t="str">
        <f t="shared" si="50"/>
        <v>Tier 5</v>
      </c>
      <c r="W560" t="str">
        <f t="shared" si="51"/>
        <v>No</v>
      </c>
      <c r="X560" t="str">
        <f t="shared" si="52"/>
        <v>Yes</v>
      </c>
      <c r="Y560" t="str">
        <f t="shared" si="53"/>
        <v>Yes</v>
      </c>
      <c r="Z560" t="s">
        <v>212</v>
      </c>
      <c r="AA560"/>
    </row>
    <row r="561" spans="1:27" x14ac:dyDescent="0.25">
      <c r="A561" t="s">
        <v>213</v>
      </c>
      <c r="B561">
        <v>560</v>
      </c>
      <c r="C561" t="s">
        <v>764</v>
      </c>
      <c r="D561" t="s">
        <v>54</v>
      </c>
      <c r="E561" t="s">
        <v>56</v>
      </c>
      <c r="F561" t="s">
        <v>49</v>
      </c>
      <c r="G561" t="s">
        <v>60</v>
      </c>
      <c r="H561" t="s">
        <v>56</v>
      </c>
      <c r="I561" t="s">
        <v>56</v>
      </c>
      <c r="J561" t="s">
        <v>56</v>
      </c>
      <c r="K561" t="s">
        <v>60</v>
      </c>
      <c r="L561" t="s">
        <v>56</v>
      </c>
      <c r="M561" t="s">
        <v>56</v>
      </c>
      <c r="N561" t="s">
        <v>52</v>
      </c>
      <c r="O561" t="s">
        <v>56</v>
      </c>
      <c r="P561" t="s">
        <v>56</v>
      </c>
      <c r="Q561" t="s">
        <v>56</v>
      </c>
      <c r="R561" t="s">
        <v>56</v>
      </c>
      <c r="S561" t="s">
        <v>49</v>
      </c>
      <c r="T561" t="str">
        <f t="shared" si="48"/>
        <v>Yes</v>
      </c>
      <c r="U561" t="str">
        <f t="shared" si="49"/>
        <v>Non-Lead</v>
      </c>
      <c r="V561" t="str">
        <f t="shared" si="50"/>
        <v>Tier 5</v>
      </c>
      <c r="W561" t="str">
        <f t="shared" si="51"/>
        <v>No</v>
      </c>
      <c r="X561" t="str">
        <f t="shared" si="52"/>
        <v>Yes</v>
      </c>
      <c r="Y561" t="str">
        <f t="shared" si="53"/>
        <v>Yes</v>
      </c>
      <c r="Z561" t="s">
        <v>212</v>
      </c>
      <c r="AA561"/>
    </row>
    <row r="562" spans="1:27" x14ac:dyDescent="0.25">
      <c r="A562" t="s">
        <v>213</v>
      </c>
      <c r="B562">
        <v>561</v>
      </c>
      <c r="C562" t="s">
        <v>765</v>
      </c>
      <c r="D562" t="s">
        <v>54</v>
      </c>
      <c r="E562" t="s">
        <v>56</v>
      </c>
      <c r="F562" t="s">
        <v>49</v>
      </c>
      <c r="G562" t="s">
        <v>60</v>
      </c>
      <c r="H562" t="s">
        <v>56</v>
      </c>
      <c r="I562" t="s">
        <v>56</v>
      </c>
      <c r="J562" t="s">
        <v>56</v>
      </c>
      <c r="K562" t="s">
        <v>60</v>
      </c>
      <c r="L562" t="s">
        <v>56</v>
      </c>
      <c r="M562" t="s">
        <v>56</v>
      </c>
      <c r="N562" t="s">
        <v>52</v>
      </c>
      <c r="O562" t="s">
        <v>56</v>
      </c>
      <c r="P562" t="s">
        <v>56</v>
      </c>
      <c r="Q562" t="s">
        <v>56</v>
      </c>
      <c r="R562" t="s">
        <v>56</v>
      </c>
      <c r="S562" t="s">
        <v>49</v>
      </c>
      <c r="T562" t="str">
        <f t="shared" si="48"/>
        <v>Yes</v>
      </c>
      <c r="U562" t="str">
        <f t="shared" si="49"/>
        <v>Non-Lead</v>
      </c>
      <c r="V562" t="str">
        <f t="shared" si="50"/>
        <v>Tier 5</v>
      </c>
      <c r="W562" t="str">
        <f t="shared" si="51"/>
        <v>No</v>
      </c>
      <c r="X562" t="str">
        <f t="shared" si="52"/>
        <v>Yes</v>
      </c>
      <c r="Y562" t="str">
        <f t="shared" si="53"/>
        <v>Yes</v>
      </c>
      <c r="Z562" t="s">
        <v>212</v>
      </c>
      <c r="AA562"/>
    </row>
    <row r="563" spans="1:27" x14ac:dyDescent="0.25">
      <c r="A563" t="s">
        <v>213</v>
      </c>
      <c r="B563">
        <v>562</v>
      </c>
      <c r="C563" t="s">
        <v>766</v>
      </c>
      <c r="D563" t="s">
        <v>54</v>
      </c>
      <c r="E563" t="s">
        <v>56</v>
      </c>
      <c r="F563" t="s">
        <v>49</v>
      </c>
      <c r="G563" t="s">
        <v>60</v>
      </c>
      <c r="H563" t="s">
        <v>56</v>
      </c>
      <c r="I563" t="s">
        <v>56</v>
      </c>
      <c r="J563" t="s">
        <v>56</v>
      </c>
      <c r="K563" t="s">
        <v>60</v>
      </c>
      <c r="L563" t="s">
        <v>56</v>
      </c>
      <c r="M563" t="s">
        <v>56</v>
      </c>
      <c r="N563" t="s">
        <v>52</v>
      </c>
      <c r="O563" t="s">
        <v>56</v>
      </c>
      <c r="P563" t="s">
        <v>56</v>
      </c>
      <c r="Q563" t="s">
        <v>56</v>
      </c>
      <c r="R563" t="s">
        <v>56</v>
      </c>
      <c r="S563" t="s">
        <v>49</v>
      </c>
      <c r="T563" t="str">
        <f t="shared" si="48"/>
        <v>Yes</v>
      </c>
      <c r="U563" t="str">
        <f t="shared" si="49"/>
        <v>Non-Lead</v>
      </c>
      <c r="V563" t="str">
        <f t="shared" si="50"/>
        <v>Tier 5</v>
      </c>
      <c r="W563" t="str">
        <f t="shared" si="51"/>
        <v>No</v>
      </c>
      <c r="X563" t="str">
        <f t="shared" si="52"/>
        <v>Yes</v>
      </c>
      <c r="Y563" t="str">
        <f t="shared" si="53"/>
        <v>Yes</v>
      </c>
      <c r="Z563" t="s">
        <v>212</v>
      </c>
      <c r="AA563"/>
    </row>
    <row r="564" spans="1:27" x14ac:dyDescent="0.25">
      <c r="A564" t="s">
        <v>213</v>
      </c>
      <c r="B564">
        <v>563</v>
      </c>
      <c r="C564" t="s">
        <v>767</v>
      </c>
      <c r="D564" t="s">
        <v>54</v>
      </c>
      <c r="E564" t="s">
        <v>56</v>
      </c>
      <c r="F564" t="s">
        <v>49</v>
      </c>
      <c r="G564" t="s">
        <v>60</v>
      </c>
      <c r="H564" t="s">
        <v>56</v>
      </c>
      <c r="I564" t="s">
        <v>56</v>
      </c>
      <c r="J564" t="s">
        <v>56</v>
      </c>
      <c r="K564" t="s">
        <v>60</v>
      </c>
      <c r="L564" t="s">
        <v>56</v>
      </c>
      <c r="M564" t="s">
        <v>56</v>
      </c>
      <c r="N564" t="s">
        <v>52</v>
      </c>
      <c r="O564" t="s">
        <v>56</v>
      </c>
      <c r="P564" t="s">
        <v>56</v>
      </c>
      <c r="Q564" t="s">
        <v>56</v>
      </c>
      <c r="R564" t="s">
        <v>56</v>
      </c>
      <c r="S564" t="s">
        <v>49</v>
      </c>
      <c r="T564" t="str">
        <f t="shared" si="48"/>
        <v>Yes</v>
      </c>
      <c r="U564" t="str">
        <f t="shared" si="49"/>
        <v>Non-Lead</v>
      </c>
      <c r="V564" t="str">
        <f t="shared" si="50"/>
        <v>Tier 5</v>
      </c>
      <c r="W564" t="str">
        <f t="shared" si="51"/>
        <v>No</v>
      </c>
      <c r="X564" t="str">
        <f t="shared" si="52"/>
        <v>Yes</v>
      </c>
      <c r="Y564" t="str">
        <f t="shared" si="53"/>
        <v>Yes</v>
      </c>
      <c r="Z564" t="s">
        <v>212</v>
      </c>
      <c r="AA564"/>
    </row>
    <row r="565" spans="1:27" x14ac:dyDescent="0.25">
      <c r="A565" t="s">
        <v>213</v>
      </c>
      <c r="B565">
        <v>564</v>
      </c>
      <c r="C565" t="s">
        <v>768</v>
      </c>
      <c r="D565" t="s">
        <v>54</v>
      </c>
      <c r="E565" t="s">
        <v>56</v>
      </c>
      <c r="F565" t="s">
        <v>49</v>
      </c>
      <c r="G565" t="s">
        <v>60</v>
      </c>
      <c r="H565" t="s">
        <v>56</v>
      </c>
      <c r="I565" t="s">
        <v>56</v>
      </c>
      <c r="J565" t="s">
        <v>56</v>
      </c>
      <c r="K565" t="s">
        <v>60</v>
      </c>
      <c r="L565" t="s">
        <v>56</v>
      </c>
      <c r="M565" t="s">
        <v>56</v>
      </c>
      <c r="N565" t="s">
        <v>52</v>
      </c>
      <c r="O565" t="s">
        <v>56</v>
      </c>
      <c r="P565" t="s">
        <v>56</v>
      </c>
      <c r="Q565" t="s">
        <v>56</v>
      </c>
      <c r="R565" t="s">
        <v>56</v>
      </c>
      <c r="S565" t="s">
        <v>49</v>
      </c>
      <c r="T565" t="str">
        <f t="shared" si="48"/>
        <v>Yes</v>
      </c>
      <c r="U565" t="str">
        <f t="shared" si="49"/>
        <v>Non-Lead</v>
      </c>
      <c r="V565" t="str">
        <f t="shared" si="50"/>
        <v>Tier 5</v>
      </c>
      <c r="W565" t="str">
        <f t="shared" si="51"/>
        <v>No</v>
      </c>
      <c r="X565" t="str">
        <f t="shared" si="52"/>
        <v>Yes</v>
      </c>
      <c r="Y565" t="str">
        <f t="shared" si="53"/>
        <v>Yes</v>
      </c>
      <c r="Z565" t="s">
        <v>212</v>
      </c>
      <c r="AA565"/>
    </row>
    <row r="566" spans="1:27" x14ac:dyDescent="0.25">
      <c r="A566" t="s">
        <v>213</v>
      </c>
      <c r="B566">
        <v>565</v>
      </c>
      <c r="C566" t="s">
        <v>769</v>
      </c>
      <c r="D566" t="s">
        <v>54</v>
      </c>
      <c r="E566" t="s">
        <v>56</v>
      </c>
      <c r="F566" t="s">
        <v>49</v>
      </c>
      <c r="G566" t="s">
        <v>60</v>
      </c>
      <c r="H566" t="s">
        <v>56</v>
      </c>
      <c r="I566" t="s">
        <v>56</v>
      </c>
      <c r="J566" t="s">
        <v>56</v>
      </c>
      <c r="K566" t="s">
        <v>60</v>
      </c>
      <c r="L566" t="s">
        <v>56</v>
      </c>
      <c r="M566" t="s">
        <v>56</v>
      </c>
      <c r="N566" t="s">
        <v>52</v>
      </c>
      <c r="O566" t="s">
        <v>56</v>
      </c>
      <c r="P566" t="s">
        <v>56</v>
      </c>
      <c r="Q566" t="s">
        <v>56</v>
      </c>
      <c r="R566" t="s">
        <v>56</v>
      </c>
      <c r="S566" t="s">
        <v>49</v>
      </c>
      <c r="T566" t="str">
        <f t="shared" si="48"/>
        <v>Yes</v>
      </c>
      <c r="U566" t="str">
        <f t="shared" si="49"/>
        <v>Non-Lead</v>
      </c>
      <c r="V566" t="str">
        <f t="shared" si="50"/>
        <v>Tier 5</v>
      </c>
      <c r="W566" t="str">
        <f t="shared" si="51"/>
        <v>No</v>
      </c>
      <c r="X566" t="str">
        <f t="shared" si="52"/>
        <v>Yes</v>
      </c>
      <c r="Y566" t="str">
        <f t="shared" si="53"/>
        <v>Yes</v>
      </c>
      <c r="Z566" t="s">
        <v>212</v>
      </c>
      <c r="AA566"/>
    </row>
    <row r="567" spans="1:27" x14ac:dyDescent="0.25">
      <c r="A567" t="s">
        <v>213</v>
      </c>
      <c r="B567">
        <v>566</v>
      </c>
      <c r="C567" t="s">
        <v>770</v>
      </c>
      <c r="D567" t="s">
        <v>54</v>
      </c>
      <c r="E567" t="s">
        <v>56</v>
      </c>
      <c r="F567" t="s">
        <v>49</v>
      </c>
      <c r="G567" t="s">
        <v>60</v>
      </c>
      <c r="H567" t="s">
        <v>56</v>
      </c>
      <c r="I567" t="s">
        <v>56</v>
      </c>
      <c r="J567" t="s">
        <v>56</v>
      </c>
      <c r="K567" t="s">
        <v>60</v>
      </c>
      <c r="L567" t="s">
        <v>56</v>
      </c>
      <c r="M567" t="s">
        <v>56</v>
      </c>
      <c r="N567" t="s">
        <v>52</v>
      </c>
      <c r="O567" t="s">
        <v>56</v>
      </c>
      <c r="P567" t="s">
        <v>56</v>
      </c>
      <c r="Q567" t="s">
        <v>56</v>
      </c>
      <c r="R567" t="s">
        <v>56</v>
      </c>
      <c r="S567" t="s">
        <v>49</v>
      </c>
      <c r="T567" t="str">
        <f t="shared" si="48"/>
        <v>Yes</v>
      </c>
      <c r="U567" t="str">
        <f t="shared" si="49"/>
        <v>Non-Lead</v>
      </c>
      <c r="V567" t="str">
        <f t="shared" si="50"/>
        <v>Tier 5</v>
      </c>
      <c r="W567" t="str">
        <f t="shared" si="51"/>
        <v>No</v>
      </c>
      <c r="X567" t="str">
        <f t="shared" si="52"/>
        <v>Yes</v>
      </c>
      <c r="Y567" t="str">
        <f t="shared" si="53"/>
        <v>Yes</v>
      </c>
      <c r="Z567" t="s">
        <v>212</v>
      </c>
      <c r="AA567"/>
    </row>
    <row r="568" spans="1:27" x14ac:dyDescent="0.25">
      <c r="A568" t="s">
        <v>213</v>
      </c>
      <c r="B568">
        <v>567</v>
      </c>
      <c r="C568" t="s">
        <v>771</v>
      </c>
      <c r="D568" t="s">
        <v>54</v>
      </c>
      <c r="E568" t="s">
        <v>56</v>
      </c>
      <c r="F568" t="s">
        <v>49</v>
      </c>
      <c r="G568" t="s">
        <v>60</v>
      </c>
      <c r="H568" t="s">
        <v>56</v>
      </c>
      <c r="I568" t="s">
        <v>56</v>
      </c>
      <c r="J568" t="s">
        <v>56</v>
      </c>
      <c r="K568" t="s">
        <v>60</v>
      </c>
      <c r="L568" t="s">
        <v>56</v>
      </c>
      <c r="M568" t="s">
        <v>56</v>
      </c>
      <c r="N568" t="s">
        <v>52</v>
      </c>
      <c r="O568" t="s">
        <v>56</v>
      </c>
      <c r="P568" t="s">
        <v>56</v>
      </c>
      <c r="Q568" t="s">
        <v>56</v>
      </c>
      <c r="R568" t="s">
        <v>56</v>
      </c>
      <c r="S568" t="s">
        <v>49</v>
      </c>
      <c r="T568" t="str">
        <f t="shared" si="48"/>
        <v>Yes</v>
      </c>
      <c r="U568" t="str">
        <f t="shared" si="49"/>
        <v>Non-Lead</v>
      </c>
      <c r="V568" t="str">
        <f t="shared" si="50"/>
        <v>Tier 5</v>
      </c>
      <c r="W568" t="str">
        <f t="shared" si="51"/>
        <v>No</v>
      </c>
      <c r="X568" t="str">
        <f t="shared" si="52"/>
        <v>Yes</v>
      </c>
      <c r="Y568" t="str">
        <f t="shared" si="53"/>
        <v>Yes</v>
      </c>
      <c r="Z568" t="s">
        <v>212</v>
      </c>
      <c r="AA568"/>
    </row>
    <row r="569" spans="1:27" x14ac:dyDescent="0.25">
      <c r="A569" t="s">
        <v>213</v>
      </c>
      <c r="B569">
        <v>568</v>
      </c>
      <c r="C569" t="s">
        <v>772</v>
      </c>
      <c r="D569" t="s">
        <v>54</v>
      </c>
      <c r="E569" t="s">
        <v>56</v>
      </c>
      <c r="F569" t="s">
        <v>49</v>
      </c>
      <c r="G569" t="s">
        <v>60</v>
      </c>
      <c r="H569" t="s">
        <v>56</v>
      </c>
      <c r="I569" t="s">
        <v>56</v>
      </c>
      <c r="J569" t="s">
        <v>56</v>
      </c>
      <c r="K569" t="s">
        <v>60</v>
      </c>
      <c r="L569" t="s">
        <v>50</v>
      </c>
      <c r="M569" t="s">
        <v>56</v>
      </c>
      <c r="N569" t="s">
        <v>52</v>
      </c>
      <c r="O569" t="s">
        <v>49</v>
      </c>
      <c r="P569" t="s">
        <v>60</v>
      </c>
      <c r="Q569" t="s">
        <v>54</v>
      </c>
      <c r="R569" t="s">
        <v>80</v>
      </c>
      <c r="S569" t="s">
        <v>49</v>
      </c>
      <c r="T569" t="str">
        <f t="shared" si="48"/>
        <v>Yes</v>
      </c>
      <c r="U569" t="str">
        <f t="shared" si="49"/>
        <v>Non-Lead</v>
      </c>
      <c r="V569" t="str">
        <f t="shared" si="50"/>
        <v>Tier 5</v>
      </c>
      <c r="W569" t="str">
        <f t="shared" si="51"/>
        <v>No</v>
      </c>
      <c r="X569" t="str">
        <f t="shared" si="52"/>
        <v>Yes</v>
      </c>
      <c r="Y569" t="str">
        <f t="shared" si="53"/>
        <v>Yes</v>
      </c>
      <c r="Z569" t="s">
        <v>212</v>
      </c>
      <c r="AA569"/>
    </row>
    <row r="570" spans="1:27" x14ac:dyDescent="0.25">
      <c r="A570" t="s">
        <v>213</v>
      </c>
      <c r="B570">
        <v>569</v>
      </c>
      <c r="C570" t="s">
        <v>773</v>
      </c>
      <c r="D570" t="s">
        <v>54</v>
      </c>
      <c r="E570" t="s">
        <v>56</v>
      </c>
      <c r="F570" t="s">
        <v>49</v>
      </c>
      <c r="G570" t="s">
        <v>60</v>
      </c>
      <c r="H570" t="s">
        <v>56</v>
      </c>
      <c r="I570" t="s">
        <v>56</v>
      </c>
      <c r="J570" t="s">
        <v>56</v>
      </c>
      <c r="K570" t="s">
        <v>60</v>
      </c>
      <c r="L570" t="s">
        <v>56</v>
      </c>
      <c r="M570" t="s">
        <v>56</v>
      </c>
      <c r="N570" t="s">
        <v>52</v>
      </c>
      <c r="O570" t="s">
        <v>56</v>
      </c>
      <c r="P570" t="s">
        <v>56</v>
      </c>
      <c r="Q570" t="s">
        <v>56</v>
      </c>
      <c r="R570" t="s">
        <v>56</v>
      </c>
      <c r="S570" t="s">
        <v>49</v>
      </c>
      <c r="T570" t="str">
        <f t="shared" si="48"/>
        <v>Yes</v>
      </c>
      <c r="U570" t="str">
        <f t="shared" si="49"/>
        <v>Non-Lead</v>
      </c>
      <c r="V570" t="str">
        <f t="shared" si="50"/>
        <v>Tier 5</v>
      </c>
      <c r="W570" t="str">
        <f t="shared" si="51"/>
        <v>No</v>
      </c>
      <c r="X570" t="str">
        <f t="shared" si="52"/>
        <v>Yes</v>
      </c>
      <c r="Y570" t="str">
        <f t="shared" si="53"/>
        <v>Yes</v>
      </c>
      <c r="Z570" t="s">
        <v>212</v>
      </c>
      <c r="AA570"/>
    </row>
    <row r="571" spans="1:27" x14ac:dyDescent="0.25">
      <c r="A571" t="s">
        <v>213</v>
      </c>
      <c r="B571">
        <v>570</v>
      </c>
      <c r="C571" t="s">
        <v>774</v>
      </c>
      <c r="D571" t="s">
        <v>54</v>
      </c>
      <c r="E571" t="s">
        <v>56</v>
      </c>
      <c r="F571" t="s">
        <v>49</v>
      </c>
      <c r="G571" t="s">
        <v>60</v>
      </c>
      <c r="H571" t="s">
        <v>56</v>
      </c>
      <c r="I571" t="s">
        <v>56</v>
      </c>
      <c r="J571" t="s">
        <v>56</v>
      </c>
      <c r="K571" t="s">
        <v>60</v>
      </c>
      <c r="L571" t="s">
        <v>56</v>
      </c>
      <c r="M571" t="s">
        <v>56</v>
      </c>
      <c r="N571" t="s">
        <v>52</v>
      </c>
      <c r="O571" t="s">
        <v>56</v>
      </c>
      <c r="P571" t="s">
        <v>56</v>
      </c>
      <c r="Q571" t="s">
        <v>56</v>
      </c>
      <c r="R571" t="s">
        <v>56</v>
      </c>
      <c r="S571" t="s">
        <v>49</v>
      </c>
      <c r="T571" t="str">
        <f t="shared" si="48"/>
        <v>Yes</v>
      </c>
      <c r="U571" t="str">
        <f t="shared" si="49"/>
        <v>Non-Lead</v>
      </c>
      <c r="V571" t="str">
        <f t="shared" si="50"/>
        <v>Tier 5</v>
      </c>
      <c r="W571" t="str">
        <f t="shared" si="51"/>
        <v>No</v>
      </c>
      <c r="X571" t="str">
        <f t="shared" si="52"/>
        <v>Yes</v>
      </c>
      <c r="Y571" t="str">
        <f t="shared" si="53"/>
        <v>Yes</v>
      </c>
      <c r="Z571" t="s">
        <v>212</v>
      </c>
      <c r="AA571"/>
    </row>
    <row r="572" spans="1:27" x14ac:dyDescent="0.25">
      <c r="A572" t="s">
        <v>213</v>
      </c>
      <c r="B572">
        <v>571</v>
      </c>
      <c r="C572" t="s">
        <v>775</v>
      </c>
      <c r="D572" t="s">
        <v>54</v>
      </c>
      <c r="E572" t="s">
        <v>56</v>
      </c>
      <c r="F572" t="s">
        <v>49</v>
      </c>
      <c r="G572" t="s">
        <v>60</v>
      </c>
      <c r="H572" t="s">
        <v>56</v>
      </c>
      <c r="I572" t="s">
        <v>56</v>
      </c>
      <c r="J572" t="s">
        <v>56</v>
      </c>
      <c r="K572" t="s">
        <v>60</v>
      </c>
      <c r="L572" t="s">
        <v>56</v>
      </c>
      <c r="M572" t="s">
        <v>56</v>
      </c>
      <c r="N572" t="s">
        <v>52</v>
      </c>
      <c r="O572" t="s">
        <v>56</v>
      </c>
      <c r="P572" t="s">
        <v>56</v>
      </c>
      <c r="Q572" t="s">
        <v>56</v>
      </c>
      <c r="R572" t="s">
        <v>56</v>
      </c>
      <c r="S572" t="s">
        <v>49</v>
      </c>
      <c r="T572" t="str">
        <f t="shared" si="48"/>
        <v>Yes</v>
      </c>
      <c r="U572" t="str">
        <f t="shared" si="49"/>
        <v>Non-Lead</v>
      </c>
      <c r="V572" t="str">
        <f t="shared" si="50"/>
        <v>Tier 5</v>
      </c>
      <c r="W572" t="str">
        <f t="shared" si="51"/>
        <v>No</v>
      </c>
      <c r="X572" t="str">
        <f t="shared" si="52"/>
        <v>Yes</v>
      </c>
      <c r="Y572" t="str">
        <f t="shared" si="53"/>
        <v>Yes</v>
      </c>
      <c r="Z572" t="s">
        <v>212</v>
      </c>
      <c r="AA572"/>
    </row>
    <row r="573" spans="1:27" x14ac:dyDescent="0.25">
      <c r="A573" t="s">
        <v>213</v>
      </c>
      <c r="B573">
        <v>572</v>
      </c>
      <c r="C573" t="s">
        <v>776</v>
      </c>
      <c r="D573" t="s">
        <v>54</v>
      </c>
      <c r="E573" t="s">
        <v>56</v>
      </c>
      <c r="F573" t="s">
        <v>49</v>
      </c>
      <c r="G573" t="s">
        <v>60</v>
      </c>
      <c r="H573" t="s">
        <v>56</v>
      </c>
      <c r="I573" t="s">
        <v>56</v>
      </c>
      <c r="J573" t="s">
        <v>56</v>
      </c>
      <c r="K573" t="s">
        <v>60</v>
      </c>
      <c r="L573" t="s">
        <v>56</v>
      </c>
      <c r="M573" t="s">
        <v>56</v>
      </c>
      <c r="N573" t="s">
        <v>52</v>
      </c>
      <c r="O573" t="s">
        <v>56</v>
      </c>
      <c r="P573" t="s">
        <v>56</v>
      </c>
      <c r="Q573" t="s">
        <v>56</v>
      </c>
      <c r="R573" t="s">
        <v>56</v>
      </c>
      <c r="S573" t="s">
        <v>49</v>
      </c>
      <c r="T573" t="str">
        <f t="shared" si="48"/>
        <v>Yes</v>
      </c>
      <c r="U573" t="str">
        <f t="shared" si="49"/>
        <v>Non-Lead</v>
      </c>
      <c r="V573" t="str">
        <f t="shared" si="50"/>
        <v>Tier 5</v>
      </c>
      <c r="W573" t="str">
        <f t="shared" si="51"/>
        <v>No</v>
      </c>
      <c r="X573" t="str">
        <f t="shared" si="52"/>
        <v>Yes</v>
      </c>
      <c r="Y573" t="str">
        <f t="shared" si="53"/>
        <v>Yes</v>
      </c>
      <c r="Z573" t="s">
        <v>212</v>
      </c>
      <c r="AA573"/>
    </row>
    <row r="574" spans="1:27" x14ac:dyDescent="0.25">
      <c r="A574" t="s">
        <v>213</v>
      </c>
      <c r="B574">
        <v>573</v>
      </c>
      <c r="C574" t="s">
        <v>777</v>
      </c>
      <c r="D574" t="s">
        <v>54</v>
      </c>
      <c r="E574" t="s">
        <v>56</v>
      </c>
      <c r="F574" t="s">
        <v>49</v>
      </c>
      <c r="G574" t="s">
        <v>60</v>
      </c>
      <c r="H574" t="s">
        <v>56</v>
      </c>
      <c r="I574" t="s">
        <v>56</v>
      </c>
      <c r="J574" t="s">
        <v>56</v>
      </c>
      <c r="K574" t="s">
        <v>60</v>
      </c>
      <c r="L574" t="s">
        <v>56</v>
      </c>
      <c r="M574" t="s">
        <v>56</v>
      </c>
      <c r="N574" t="s">
        <v>52</v>
      </c>
      <c r="O574" t="s">
        <v>56</v>
      </c>
      <c r="P574" t="s">
        <v>56</v>
      </c>
      <c r="Q574" t="s">
        <v>56</v>
      </c>
      <c r="R574" t="s">
        <v>56</v>
      </c>
      <c r="S574" t="s">
        <v>49</v>
      </c>
      <c r="T574" t="str">
        <f t="shared" si="48"/>
        <v>Yes</v>
      </c>
      <c r="U574" t="str">
        <f t="shared" si="49"/>
        <v>Non-Lead</v>
      </c>
      <c r="V574" t="str">
        <f t="shared" si="50"/>
        <v>Tier 5</v>
      </c>
      <c r="W574" t="str">
        <f t="shared" si="51"/>
        <v>No</v>
      </c>
      <c r="X574" t="str">
        <f t="shared" si="52"/>
        <v>Yes</v>
      </c>
      <c r="Y574" t="str">
        <f t="shared" si="53"/>
        <v>Yes</v>
      </c>
      <c r="Z574" t="s">
        <v>212</v>
      </c>
      <c r="AA574"/>
    </row>
    <row r="575" spans="1:27" x14ac:dyDescent="0.25">
      <c r="A575" t="s">
        <v>213</v>
      </c>
      <c r="B575">
        <v>574</v>
      </c>
      <c r="C575" t="s">
        <v>778</v>
      </c>
      <c r="D575" t="s">
        <v>54</v>
      </c>
      <c r="E575" t="s">
        <v>56</v>
      </c>
      <c r="F575" t="s">
        <v>49</v>
      </c>
      <c r="G575" t="s">
        <v>60</v>
      </c>
      <c r="H575" t="s">
        <v>56</v>
      </c>
      <c r="I575" t="s">
        <v>56</v>
      </c>
      <c r="J575" t="s">
        <v>56</v>
      </c>
      <c r="K575" t="s">
        <v>60</v>
      </c>
      <c r="L575" t="s">
        <v>50</v>
      </c>
      <c r="M575" t="s">
        <v>56</v>
      </c>
      <c r="N575" t="s">
        <v>52</v>
      </c>
      <c r="O575" t="s">
        <v>49</v>
      </c>
      <c r="P575" t="s">
        <v>54</v>
      </c>
      <c r="Q575" t="s">
        <v>60</v>
      </c>
      <c r="R575" t="s">
        <v>61</v>
      </c>
      <c r="S575" t="s">
        <v>49</v>
      </c>
      <c r="T575" t="str">
        <f t="shared" si="48"/>
        <v>Yes</v>
      </c>
      <c r="U575" t="str">
        <f t="shared" si="49"/>
        <v>Non-Lead</v>
      </c>
      <c r="V575" t="str">
        <f t="shared" si="50"/>
        <v>Tier 5</v>
      </c>
      <c r="W575" t="str">
        <f t="shared" si="51"/>
        <v>No</v>
      </c>
      <c r="X575" t="str">
        <f t="shared" si="52"/>
        <v>Yes</v>
      </c>
      <c r="Y575" t="str">
        <f t="shared" si="53"/>
        <v>Yes</v>
      </c>
      <c r="Z575" t="s">
        <v>212</v>
      </c>
      <c r="AA575"/>
    </row>
    <row r="576" spans="1:27" x14ac:dyDescent="0.25">
      <c r="A576" t="s">
        <v>213</v>
      </c>
      <c r="B576">
        <v>575</v>
      </c>
      <c r="C576" t="s">
        <v>779</v>
      </c>
      <c r="D576" t="s">
        <v>54</v>
      </c>
      <c r="E576" t="s">
        <v>56</v>
      </c>
      <c r="F576" t="s">
        <v>49</v>
      </c>
      <c r="G576" t="s">
        <v>60</v>
      </c>
      <c r="H576" t="s">
        <v>56</v>
      </c>
      <c r="I576" t="s">
        <v>56</v>
      </c>
      <c r="J576" t="s">
        <v>56</v>
      </c>
      <c r="K576" t="s">
        <v>60</v>
      </c>
      <c r="L576" t="s">
        <v>56</v>
      </c>
      <c r="M576" t="s">
        <v>56</v>
      </c>
      <c r="N576" t="s">
        <v>52</v>
      </c>
      <c r="O576" t="s">
        <v>56</v>
      </c>
      <c r="P576" t="s">
        <v>56</v>
      </c>
      <c r="Q576" t="s">
        <v>56</v>
      </c>
      <c r="R576" t="s">
        <v>56</v>
      </c>
      <c r="S576" t="s">
        <v>49</v>
      </c>
      <c r="T576" t="str">
        <f t="shared" si="48"/>
        <v>Yes</v>
      </c>
      <c r="U576" t="str">
        <f t="shared" si="49"/>
        <v>Non-Lead</v>
      </c>
      <c r="V576" t="str">
        <f t="shared" si="50"/>
        <v>Tier 5</v>
      </c>
      <c r="W576" t="str">
        <f t="shared" si="51"/>
        <v>No</v>
      </c>
      <c r="X576" t="str">
        <f t="shared" si="52"/>
        <v>Yes</v>
      </c>
      <c r="Y576" t="str">
        <f t="shared" si="53"/>
        <v>Yes</v>
      </c>
      <c r="Z576" t="s">
        <v>212</v>
      </c>
      <c r="AA576"/>
    </row>
    <row r="577" spans="1:27" x14ac:dyDescent="0.25">
      <c r="A577" t="s">
        <v>213</v>
      </c>
      <c r="B577">
        <v>576</v>
      </c>
      <c r="C577" t="s">
        <v>780</v>
      </c>
      <c r="D577" t="s">
        <v>54</v>
      </c>
      <c r="E577" t="s">
        <v>56</v>
      </c>
      <c r="F577" t="s">
        <v>49</v>
      </c>
      <c r="G577" t="s">
        <v>60</v>
      </c>
      <c r="H577" t="s">
        <v>56</v>
      </c>
      <c r="I577" t="s">
        <v>56</v>
      </c>
      <c r="J577" t="s">
        <v>56</v>
      </c>
      <c r="K577" t="s">
        <v>60</v>
      </c>
      <c r="L577" t="s">
        <v>56</v>
      </c>
      <c r="M577" t="s">
        <v>56</v>
      </c>
      <c r="N577" t="s">
        <v>52</v>
      </c>
      <c r="O577" t="s">
        <v>56</v>
      </c>
      <c r="P577" t="s">
        <v>56</v>
      </c>
      <c r="Q577" t="s">
        <v>56</v>
      </c>
      <c r="R577" t="s">
        <v>56</v>
      </c>
      <c r="S577" t="s">
        <v>49</v>
      </c>
      <c r="T577" t="str">
        <f t="shared" si="48"/>
        <v>Yes</v>
      </c>
      <c r="U577" t="str">
        <f t="shared" si="49"/>
        <v>Non-Lead</v>
      </c>
      <c r="V577" t="str">
        <f t="shared" si="50"/>
        <v>Tier 5</v>
      </c>
      <c r="W577" t="str">
        <f t="shared" si="51"/>
        <v>No</v>
      </c>
      <c r="X577" t="str">
        <f t="shared" si="52"/>
        <v>Yes</v>
      </c>
      <c r="Y577" t="str">
        <f t="shared" si="53"/>
        <v>Yes</v>
      </c>
      <c r="Z577" t="s">
        <v>212</v>
      </c>
      <c r="AA577"/>
    </row>
    <row r="578" spans="1:27" x14ac:dyDescent="0.25">
      <c r="A578" t="s">
        <v>213</v>
      </c>
      <c r="B578">
        <v>577</v>
      </c>
      <c r="C578" t="s">
        <v>781</v>
      </c>
      <c r="D578" t="s">
        <v>54</v>
      </c>
      <c r="E578" t="s">
        <v>56</v>
      </c>
      <c r="F578" t="s">
        <v>49</v>
      </c>
      <c r="G578" t="s">
        <v>60</v>
      </c>
      <c r="H578" t="s">
        <v>56</v>
      </c>
      <c r="I578" t="s">
        <v>56</v>
      </c>
      <c r="J578" t="s">
        <v>56</v>
      </c>
      <c r="K578" t="s">
        <v>60</v>
      </c>
      <c r="L578" t="s">
        <v>56</v>
      </c>
      <c r="M578" t="s">
        <v>56</v>
      </c>
      <c r="N578" t="s">
        <v>52</v>
      </c>
      <c r="O578" t="s">
        <v>56</v>
      </c>
      <c r="P578" t="s">
        <v>56</v>
      </c>
      <c r="Q578" t="s">
        <v>56</v>
      </c>
      <c r="R578" t="s">
        <v>56</v>
      </c>
      <c r="S578" t="s">
        <v>49</v>
      </c>
      <c r="T578" t="str">
        <f t="shared" si="48"/>
        <v>Yes</v>
      </c>
      <c r="U578" t="str">
        <f t="shared" si="49"/>
        <v>Non-Lead</v>
      </c>
      <c r="V578" t="str">
        <f t="shared" si="50"/>
        <v>Tier 5</v>
      </c>
      <c r="W578" t="str">
        <f t="shared" si="51"/>
        <v>No</v>
      </c>
      <c r="X578" t="str">
        <f t="shared" si="52"/>
        <v>Yes</v>
      </c>
      <c r="Y578" t="str">
        <f t="shared" si="53"/>
        <v>Yes</v>
      </c>
      <c r="Z578" t="s">
        <v>212</v>
      </c>
      <c r="AA578"/>
    </row>
    <row r="579" spans="1:27" x14ac:dyDescent="0.25">
      <c r="A579" t="s">
        <v>213</v>
      </c>
      <c r="B579">
        <v>578</v>
      </c>
      <c r="C579" t="s">
        <v>782</v>
      </c>
      <c r="D579" t="s">
        <v>54</v>
      </c>
      <c r="E579" t="s">
        <v>56</v>
      </c>
      <c r="F579" t="s">
        <v>49</v>
      </c>
      <c r="G579" t="s">
        <v>60</v>
      </c>
      <c r="H579" t="s">
        <v>56</v>
      </c>
      <c r="I579" t="s">
        <v>56</v>
      </c>
      <c r="J579" t="s">
        <v>56</v>
      </c>
      <c r="K579" t="s">
        <v>60</v>
      </c>
      <c r="L579" t="s">
        <v>56</v>
      </c>
      <c r="M579" t="s">
        <v>56</v>
      </c>
      <c r="N579" t="s">
        <v>52</v>
      </c>
      <c r="O579" t="s">
        <v>56</v>
      </c>
      <c r="P579" t="s">
        <v>56</v>
      </c>
      <c r="Q579" t="s">
        <v>56</v>
      </c>
      <c r="R579" t="s">
        <v>56</v>
      </c>
      <c r="S579" t="s">
        <v>49</v>
      </c>
      <c r="T579" t="str">
        <f t="shared" ref="T579:T642" si="54">IF((OR(E579="Lead",E579="", E579="Unknown")),"Yes","No")</f>
        <v>Yes</v>
      </c>
      <c r="U579" t="str">
        <f t="shared" ref="U579:U642" si="55">IF((OR(G579="Lead")),"Lead",IF((OR(K579="Lead")),"Lead",IF((OR((AND(G579="Galvanized Steel",F579="Yes")),(AND(G579="Galvanized Steel",F579="Unknown")),(AND(G579="Galvanized Steel",F579="")))),"GRR",IF((OR((AND(K579="Galvanized Steel",F579="Yes")),(AND(K579="Galvanized Steel",F579="Unknown")),(AND(K579="Galvanized Steel",F579="")))),"GRR",IF((OR((AND(K579="Galvanized Steel",H579="Yes")),(AND(K579="Galvanized Steel",H579="Unknown")),(AND(H579="Galvanized Steel",F579="")))),"GRR",IF((OR(G579="",G579="Unknown")),"Unknown",IF((OR(K579="",K579="Unknown")),"Unknown","Non-Lead")))))))</f>
        <v>Non-Lead</v>
      </c>
      <c r="V579" t="str">
        <f t="shared" ref="V579:V642" si="56">IF((AND(N579="Single Family",U579="Lead")),"Tier 1",IF((AND(N579="Multi-Family",U579="Lead")),"Tier 2",IF(U579="GRR","Tier 3",IF(OR((AND(N579="Single Family",R579="Before 1989",OR(P579="Copper",Q579="Copper"))),(AND(N579="Single Family",OR(P579="Copper Pipe with Lead Solder",Q579="Copper Pipe with Lead Solder")))),"Tier 4","Tier 5"))))</f>
        <v>Tier 5</v>
      </c>
      <c r="W579" t="str">
        <f t="shared" ref="W579:W642" si="57">IF((OR(U579="Lead",U579="GRR")),"Yes","No")</f>
        <v>No</v>
      </c>
      <c r="X579" t="str">
        <f t="shared" ref="X579:X642" si="58">IF((OR(U579="Lead",U579="GRR")),"Yes",IF((OR(E579="Yes",E579="",E579="Unknown")),"Yes","No"))</f>
        <v>Yes</v>
      </c>
      <c r="Y579" t="str">
        <f t="shared" ref="Y579:Y642" si="59">IF(X579="Yes", "Yes", "No")</f>
        <v>Yes</v>
      </c>
      <c r="Z579" t="s">
        <v>212</v>
      </c>
      <c r="AA579"/>
    </row>
    <row r="580" spans="1:27" x14ac:dyDescent="0.25">
      <c r="A580" t="s">
        <v>213</v>
      </c>
      <c r="B580">
        <v>579</v>
      </c>
      <c r="C580" t="s">
        <v>783</v>
      </c>
      <c r="D580" t="s">
        <v>54</v>
      </c>
      <c r="E580" t="s">
        <v>56</v>
      </c>
      <c r="F580" t="s">
        <v>49</v>
      </c>
      <c r="G580" t="s">
        <v>60</v>
      </c>
      <c r="H580" t="s">
        <v>56</v>
      </c>
      <c r="I580" t="s">
        <v>56</v>
      </c>
      <c r="J580" t="s">
        <v>56</v>
      </c>
      <c r="K580" t="s">
        <v>60</v>
      </c>
      <c r="L580" t="s">
        <v>56</v>
      </c>
      <c r="M580" t="s">
        <v>56</v>
      </c>
      <c r="N580" t="s">
        <v>52</v>
      </c>
      <c r="O580" t="s">
        <v>56</v>
      </c>
      <c r="P580" t="s">
        <v>56</v>
      </c>
      <c r="Q580" t="s">
        <v>56</v>
      </c>
      <c r="R580" t="s">
        <v>56</v>
      </c>
      <c r="S580" t="s">
        <v>49</v>
      </c>
      <c r="T580" t="str">
        <f t="shared" si="54"/>
        <v>Yes</v>
      </c>
      <c r="U580" t="str">
        <f t="shared" si="55"/>
        <v>Non-Lead</v>
      </c>
      <c r="V580" t="str">
        <f t="shared" si="56"/>
        <v>Tier 5</v>
      </c>
      <c r="W580" t="str">
        <f t="shared" si="57"/>
        <v>No</v>
      </c>
      <c r="X580" t="str">
        <f t="shared" si="58"/>
        <v>Yes</v>
      </c>
      <c r="Y580" t="str">
        <f t="shared" si="59"/>
        <v>Yes</v>
      </c>
      <c r="Z580" t="s">
        <v>212</v>
      </c>
      <c r="AA580"/>
    </row>
    <row r="581" spans="1:27" x14ac:dyDescent="0.25">
      <c r="A581" t="s">
        <v>213</v>
      </c>
      <c r="B581">
        <v>580</v>
      </c>
      <c r="C581" t="s">
        <v>784</v>
      </c>
      <c r="D581" t="s">
        <v>54</v>
      </c>
      <c r="E581" t="s">
        <v>56</v>
      </c>
      <c r="F581" t="s">
        <v>49</v>
      </c>
      <c r="G581" t="s">
        <v>60</v>
      </c>
      <c r="H581" t="s">
        <v>56</v>
      </c>
      <c r="I581" t="s">
        <v>56</v>
      </c>
      <c r="J581" t="s">
        <v>56</v>
      </c>
      <c r="K581" t="s">
        <v>60</v>
      </c>
      <c r="L581" t="s">
        <v>56</v>
      </c>
      <c r="M581" t="s">
        <v>56</v>
      </c>
      <c r="N581" t="s">
        <v>52</v>
      </c>
      <c r="O581" t="s">
        <v>56</v>
      </c>
      <c r="P581" t="s">
        <v>56</v>
      </c>
      <c r="Q581" t="s">
        <v>56</v>
      </c>
      <c r="R581" t="s">
        <v>56</v>
      </c>
      <c r="S581" t="s">
        <v>49</v>
      </c>
      <c r="T581" t="str">
        <f t="shared" si="54"/>
        <v>Yes</v>
      </c>
      <c r="U581" t="str">
        <f t="shared" si="55"/>
        <v>Non-Lead</v>
      </c>
      <c r="V581" t="str">
        <f t="shared" si="56"/>
        <v>Tier 5</v>
      </c>
      <c r="W581" t="str">
        <f t="shared" si="57"/>
        <v>No</v>
      </c>
      <c r="X581" t="str">
        <f t="shared" si="58"/>
        <v>Yes</v>
      </c>
      <c r="Y581" t="str">
        <f t="shared" si="59"/>
        <v>Yes</v>
      </c>
      <c r="Z581" t="s">
        <v>212</v>
      </c>
      <c r="AA581"/>
    </row>
    <row r="582" spans="1:27" x14ac:dyDescent="0.25">
      <c r="A582" t="s">
        <v>213</v>
      </c>
      <c r="B582">
        <v>581</v>
      </c>
      <c r="C582" t="s">
        <v>785</v>
      </c>
      <c r="D582" t="s">
        <v>54</v>
      </c>
      <c r="E582" t="s">
        <v>56</v>
      </c>
      <c r="F582" t="s">
        <v>49</v>
      </c>
      <c r="G582" t="s">
        <v>60</v>
      </c>
      <c r="H582" t="s">
        <v>56</v>
      </c>
      <c r="I582" t="s">
        <v>56</v>
      </c>
      <c r="J582" t="s">
        <v>56</v>
      </c>
      <c r="K582" t="s">
        <v>60</v>
      </c>
      <c r="L582" t="s">
        <v>56</v>
      </c>
      <c r="M582" t="s">
        <v>56</v>
      </c>
      <c r="N582" t="s">
        <v>52</v>
      </c>
      <c r="O582" t="s">
        <v>56</v>
      </c>
      <c r="P582" t="s">
        <v>56</v>
      </c>
      <c r="Q582" t="s">
        <v>56</v>
      </c>
      <c r="R582" t="s">
        <v>56</v>
      </c>
      <c r="S582" t="s">
        <v>49</v>
      </c>
      <c r="T582" t="str">
        <f t="shared" si="54"/>
        <v>Yes</v>
      </c>
      <c r="U582" t="str">
        <f t="shared" si="55"/>
        <v>Non-Lead</v>
      </c>
      <c r="V582" t="str">
        <f t="shared" si="56"/>
        <v>Tier 5</v>
      </c>
      <c r="W582" t="str">
        <f t="shared" si="57"/>
        <v>No</v>
      </c>
      <c r="X582" t="str">
        <f t="shared" si="58"/>
        <v>Yes</v>
      </c>
      <c r="Y582" t="str">
        <f t="shared" si="59"/>
        <v>Yes</v>
      </c>
      <c r="Z582" t="s">
        <v>212</v>
      </c>
      <c r="AA582"/>
    </row>
    <row r="583" spans="1:27" x14ac:dyDescent="0.25">
      <c r="A583" t="s">
        <v>213</v>
      </c>
      <c r="B583">
        <v>582</v>
      </c>
      <c r="C583" t="s">
        <v>786</v>
      </c>
      <c r="D583" t="s">
        <v>54</v>
      </c>
      <c r="E583" t="s">
        <v>56</v>
      </c>
      <c r="F583" t="s">
        <v>49</v>
      </c>
      <c r="G583" t="s">
        <v>60</v>
      </c>
      <c r="H583" t="s">
        <v>56</v>
      </c>
      <c r="I583" t="s">
        <v>56</v>
      </c>
      <c r="J583" t="s">
        <v>56</v>
      </c>
      <c r="K583" t="s">
        <v>60</v>
      </c>
      <c r="L583" t="s">
        <v>56</v>
      </c>
      <c r="M583" t="s">
        <v>56</v>
      </c>
      <c r="N583" t="s">
        <v>52</v>
      </c>
      <c r="O583" t="s">
        <v>56</v>
      </c>
      <c r="P583" t="s">
        <v>56</v>
      </c>
      <c r="Q583" t="s">
        <v>56</v>
      </c>
      <c r="R583" t="s">
        <v>56</v>
      </c>
      <c r="S583" t="s">
        <v>49</v>
      </c>
      <c r="T583" t="str">
        <f t="shared" si="54"/>
        <v>Yes</v>
      </c>
      <c r="U583" t="str">
        <f t="shared" si="55"/>
        <v>Non-Lead</v>
      </c>
      <c r="V583" t="str">
        <f t="shared" si="56"/>
        <v>Tier 5</v>
      </c>
      <c r="W583" t="str">
        <f t="shared" si="57"/>
        <v>No</v>
      </c>
      <c r="X583" t="str">
        <f t="shared" si="58"/>
        <v>Yes</v>
      </c>
      <c r="Y583" t="str">
        <f t="shared" si="59"/>
        <v>Yes</v>
      </c>
      <c r="Z583" t="s">
        <v>212</v>
      </c>
      <c r="AA583"/>
    </row>
    <row r="584" spans="1:27" x14ac:dyDescent="0.25">
      <c r="A584" t="s">
        <v>213</v>
      </c>
      <c r="B584">
        <v>583</v>
      </c>
      <c r="C584" t="s">
        <v>787</v>
      </c>
      <c r="D584" t="s">
        <v>54</v>
      </c>
      <c r="E584" t="s">
        <v>56</v>
      </c>
      <c r="F584" t="s">
        <v>49</v>
      </c>
      <c r="G584" t="s">
        <v>60</v>
      </c>
      <c r="H584" t="s">
        <v>56</v>
      </c>
      <c r="I584" t="s">
        <v>56</v>
      </c>
      <c r="J584" t="s">
        <v>56</v>
      </c>
      <c r="K584" t="s">
        <v>60</v>
      </c>
      <c r="L584" t="s">
        <v>56</v>
      </c>
      <c r="M584" t="s">
        <v>56</v>
      </c>
      <c r="N584" t="s">
        <v>52</v>
      </c>
      <c r="O584" t="s">
        <v>56</v>
      </c>
      <c r="P584" t="s">
        <v>56</v>
      </c>
      <c r="Q584" t="s">
        <v>56</v>
      </c>
      <c r="R584" t="s">
        <v>56</v>
      </c>
      <c r="S584" t="s">
        <v>49</v>
      </c>
      <c r="T584" t="str">
        <f t="shared" si="54"/>
        <v>Yes</v>
      </c>
      <c r="U584" t="str">
        <f t="shared" si="55"/>
        <v>Non-Lead</v>
      </c>
      <c r="V584" t="str">
        <f t="shared" si="56"/>
        <v>Tier 5</v>
      </c>
      <c r="W584" t="str">
        <f t="shared" si="57"/>
        <v>No</v>
      </c>
      <c r="X584" t="str">
        <f t="shared" si="58"/>
        <v>Yes</v>
      </c>
      <c r="Y584" t="str">
        <f t="shared" si="59"/>
        <v>Yes</v>
      </c>
      <c r="Z584" t="s">
        <v>212</v>
      </c>
      <c r="AA584"/>
    </row>
    <row r="585" spans="1:27" x14ac:dyDescent="0.25">
      <c r="A585" t="s">
        <v>213</v>
      </c>
      <c r="B585">
        <v>584</v>
      </c>
      <c r="C585" t="s">
        <v>788</v>
      </c>
      <c r="D585" t="s">
        <v>54</v>
      </c>
      <c r="E585" t="s">
        <v>56</v>
      </c>
      <c r="F585" t="s">
        <v>49</v>
      </c>
      <c r="G585" t="s">
        <v>60</v>
      </c>
      <c r="H585" t="s">
        <v>56</v>
      </c>
      <c r="I585" t="s">
        <v>56</v>
      </c>
      <c r="J585" t="s">
        <v>56</v>
      </c>
      <c r="K585" t="s">
        <v>60</v>
      </c>
      <c r="L585" t="s">
        <v>56</v>
      </c>
      <c r="M585" t="s">
        <v>56</v>
      </c>
      <c r="N585" t="s">
        <v>52</v>
      </c>
      <c r="O585" t="s">
        <v>56</v>
      </c>
      <c r="P585" t="s">
        <v>56</v>
      </c>
      <c r="Q585" t="s">
        <v>56</v>
      </c>
      <c r="R585" t="s">
        <v>56</v>
      </c>
      <c r="S585" t="s">
        <v>49</v>
      </c>
      <c r="T585" t="str">
        <f t="shared" si="54"/>
        <v>Yes</v>
      </c>
      <c r="U585" t="str">
        <f t="shared" si="55"/>
        <v>Non-Lead</v>
      </c>
      <c r="V585" t="str">
        <f t="shared" si="56"/>
        <v>Tier 5</v>
      </c>
      <c r="W585" t="str">
        <f t="shared" si="57"/>
        <v>No</v>
      </c>
      <c r="X585" t="str">
        <f t="shared" si="58"/>
        <v>Yes</v>
      </c>
      <c r="Y585" t="str">
        <f t="shared" si="59"/>
        <v>Yes</v>
      </c>
      <c r="Z585" t="s">
        <v>212</v>
      </c>
      <c r="AA585"/>
    </row>
    <row r="586" spans="1:27" x14ac:dyDescent="0.25">
      <c r="A586" t="s">
        <v>213</v>
      </c>
      <c r="B586">
        <v>585</v>
      </c>
      <c r="C586" t="s">
        <v>789</v>
      </c>
      <c r="D586" t="s">
        <v>54</v>
      </c>
      <c r="E586" t="s">
        <v>56</v>
      </c>
      <c r="F586" t="s">
        <v>49</v>
      </c>
      <c r="G586" t="s">
        <v>60</v>
      </c>
      <c r="H586" t="s">
        <v>56</v>
      </c>
      <c r="I586" t="s">
        <v>56</v>
      </c>
      <c r="J586" t="s">
        <v>56</v>
      </c>
      <c r="K586" t="s">
        <v>60</v>
      </c>
      <c r="L586" t="s">
        <v>56</v>
      </c>
      <c r="M586" t="s">
        <v>56</v>
      </c>
      <c r="N586" t="s">
        <v>52</v>
      </c>
      <c r="O586" t="s">
        <v>56</v>
      </c>
      <c r="P586" t="s">
        <v>56</v>
      </c>
      <c r="Q586" t="s">
        <v>56</v>
      </c>
      <c r="R586" t="s">
        <v>56</v>
      </c>
      <c r="S586" t="s">
        <v>49</v>
      </c>
      <c r="T586" t="str">
        <f t="shared" si="54"/>
        <v>Yes</v>
      </c>
      <c r="U586" t="str">
        <f t="shared" si="55"/>
        <v>Non-Lead</v>
      </c>
      <c r="V586" t="str">
        <f t="shared" si="56"/>
        <v>Tier 5</v>
      </c>
      <c r="W586" t="str">
        <f t="shared" si="57"/>
        <v>No</v>
      </c>
      <c r="X586" t="str">
        <f t="shared" si="58"/>
        <v>Yes</v>
      </c>
      <c r="Y586" t="str">
        <f t="shared" si="59"/>
        <v>Yes</v>
      </c>
      <c r="Z586" t="s">
        <v>212</v>
      </c>
      <c r="AA586"/>
    </row>
    <row r="587" spans="1:27" x14ac:dyDescent="0.25">
      <c r="A587" t="s">
        <v>213</v>
      </c>
      <c r="B587">
        <v>586</v>
      </c>
      <c r="C587" t="s">
        <v>790</v>
      </c>
      <c r="D587" t="s">
        <v>54</v>
      </c>
      <c r="E587" t="s">
        <v>56</v>
      </c>
      <c r="F587" t="s">
        <v>49</v>
      </c>
      <c r="G587" t="s">
        <v>60</v>
      </c>
      <c r="H587" t="s">
        <v>56</v>
      </c>
      <c r="I587" t="s">
        <v>56</v>
      </c>
      <c r="J587" t="s">
        <v>56</v>
      </c>
      <c r="K587" t="s">
        <v>60</v>
      </c>
      <c r="L587" t="s">
        <v>56</v>
      </c>
      <c r="M587" t="s">
        <v>56</v>
      </c>
      <c r="N587" t="s">
        <v>52</v>
      </c>
      <c r="O587" t="s">
        <v>56</v>
      </c>
      <c r="P587" t="s">
        <v>56</v>
      </c>
      <c r="Q587" t="s">
        <v>56</v>
      </c>
      <c r="R587" t="s">
        <v>56</v>
      </c>
      <c r="S587" t="s">
        <v>49</v>
      </c>
      <c r="T587" t="str">
        <f t="shared" si="54"/>
        <v>Yes</v>
      </c>
      <c r="U587" t="str">
        <f t="shared" si="55"/>
        <v>Non-Lead</v>
      </c>
      <c r="V587" t="str">
        <f t="shared" si="56"/>
        <v>Tier 5</v>
      </c>
      <c r="W587" t="str">
        <f t="shared" si="57"/>
        <v>No</v>
      </c>
      <c r="X587" t="str">
        <f t="shared" si="58"/>
        <v>Yes</v>
      </c>
      <c r="Y587" t="str">
        <f t="shared" si="59"/>
        <v>Yes</v>
      </c>
      <c r="Z587" t="s">
        <v>212</v>
      </c>
      <c r="AA587"/>
    </row>
    <row r="588" spans="1:27" x14ac:dyDescent="0.25">
      <c r="A588" t="s">
        <v>213</v>
      </c>
      <c r="B588">
        <v>587</v>
      </c>
      <c r="C588" t="s">
        <v>791</v>
      </c>
      <c r="D588" t="s">
        <v>54</v>
      </c>
      <c r="E588" t="s">
        <v>56</v>
      </c>
      <c r="F588" t="s">
        <v>49</v>
      </c>
      <c r="G588" t="s">
        <v>60</v>
      </c>
      <c r="H588" t="s">
        <v>56</v>
      </c>
      <c r="I588" t="s">
        <v>56</v>
      </c>
      <c r="J588" t="s">
        <v>56</v>
      </c>
      <c r="K588" t="s">
        <v>60</v>
      </c>
      <c r="L588" t="s">
        <v>56</v>
      </c>
      <c r="M588" t="s">
        <v>56</v>
      </c>
      <c r="N588" t="s">
        <v>52</v>
      </c>
      <c r="O588" t="s">
        <v>56</v>
      </c>
      <c r="P588" t="s">
        <v>56</v>
      </c>
      <c r="Q588" t="s">
        <v>56</v>
      </c>
      <c r="R588" t="s">
        <v>56</v>
      </c>
      <c r="S588" t="s">
        <v>49</v>
      </c>
      <c r="T588" t="str">
        <f t="shared" si="54"/>
        <v>Yes</v>
      </c>
      <c r="U588" t="str">
        <f t="shared" si="55"/>
        <v>Non-Lead</v>
      </c>
      <c r="V588" t="str">
        <f t="shared" si="56"/>
        <v>Tier 5</v>
      </c>
      <c r="W588" t="str">
        <f t="shared" si="57"/>
        <v>No</v>
      </c>
      <c r="X588" t="str">
        <f t="shared" si="58"/>
        <v>Yes</v>
      </c>
      <c r="Y588" t="str">
        <f t="shared" si="59"/>
        <v>Yes</v>
      </c>
      <c r="Z588" t="s">
        <v>212</v>
      </c>
      <c r="AA588"/>
    </row>
    <row r="589" spans="1:27" x14ac:dyDescent="0.25">
      <c r="A589" t="s">
        <v>213</v>
      </c>
      <c r="B589">
        <v>588</v>
      </c>
      <c r="C589" t="s">
        <v>792</v>
      </c>
      <c r="D589" t="s">
        <v>54</v>
      </c>
      <c r="E589" t="s">
        <v>56</v>
      </c>
      <c r="F589" t="s">
        <v>49</v>
      </c>
      <c r="G589" t="s">
        <v>60</v>
      </c>
      <c r="H589" t="s">
        <v>56</v>
      </c>
      <c r="I589" t="s">
        <v>56</v>
      </c>
      <c r="J589" t="s">
        <v>56</v>
      </c>
      <c r="K589" t="s">
        <v>60</v>
      </c>
      <c r="L589" t="s">
        <v>56</v>
      </c>
      <c r="M589" t="s">
        <v>56</v>
      </c>
      <c r="N589" t="s">
        <v>52</v>
      </c>
      <c r="O589" t="s">
        <v>56</v>
      </c>
      <c r="P589" t="s">
        <v>56</v>
      </c>
      <c r="Q589" t="s">
        <v>56</v>
      </c>
      <c r="R589" t="s">
        <v>56</v>
      </c>
      <c r="S589" t="s">
        <v>49</v>
      </c>
      <c r="T589" t="str">
        <f t="shared" si="54"/>
        <v>Yes</v>
      </c>
      <c r="U589" t="str">
        <f t="shared" si="55"/>
        <v>Non-Lead</v>
      </c>
      <c r="V589" t="str">
        <f t="shared" si="56"/>
        <v>Tier 5</v>
      </c>
      <c r="W589" t="str">
        <f t="shared" si="57"/>
        <v>No</v>
      </c>
      <c r="X589" t="str">
        <f t="shared" si="58"/>
        <v>Yes</v>
      </c>
      <c r="Y589" t="str">
        <f t="shared" si="59"/>
        <v>Yes</v>
      </c>
      <c r="Z589" t="s">
        <v>212</v>
      </c>
      <c r="AA589"/>
    </row>
    <row r="590" spans="1:27" x14ac:dyDescent="0.25">
      <c r="A590" t="s">
        <v>213</v>
      </c>
      <c r="B590">
        <v>589</v>
      </c>
      <c r="C590" t="s">
        <v>793</v>
      </c>
      <c r="D590" t="s">
        <v>54</v>
      </c>
      <c r="E590" t="s">
        <v>56</v>
      </c>
      <c r="F590" t="s">
        <v>49</v>
      </c>
      <c r="G590" t="s">
        <v>60</v>
      </c>
      <c r="H590" t="s">
        <v>56</v>
      </c>
      <c r="I590" t="s">
        <v>56</v>
      </c>
      <c r="J590" t="s">
        <v>56</v>
      </c>
      <c r="K590" t="s">
        <v>60</v>
      </c>
      <c r="L590" t="s">
        <v>56</v>
      </c>
      <c r="M590" t="s">
        <v>56</v>
      </c>
      <c r="N590" t="s">
        <v>52</v>
      </c>
      <c r="O590" t="s">
        <v>56</v>
      </c>
      <c r="P590" t="s">
        <v>56</v>
      </c>
      <c r="Q590" t="s">
        <v>56</v>
      </c>
      <c r="R590" t="s">
        <v>56</v>
      </c>
      <c r="S590" t="s">
        <v>49</v>
      </c>
      <c r="T590" t="str">
        <f t="shared" si="54"/>
        <v>Yes</v>
      </c>
      <c r="U590" t="str">
        <f t="shared" si="55"/>
        <v>Non-Lead</v>
      </c>
      <c r="V590" t="str">
        <f t="shared" si="56"/>
        <v>Tier 5</v>
      </c>
      <c r="W590" t="str">
        <f t="shared" si="57"/>
        <v>No</v>
      </c>
      <c r="X590" t="str">
        <f t="shared" si="58"/>
        <v>Yes</v>
      </c>
      <c r="Y590" t="str">
        <f t="shared" si="59"/>
        <v>Yes</v>
      </c>
      <c r="Z590" t="s">
        <v>212</v>
      </c>
      <c r="AA590"/>
    </row>
    <row r="591" spans="1:27" x14ac:dyDescent="0.25">
      <c r="A591" t="s">
        <v>213</v>
      </c>
      <c r="B591">
        <v>590</v>
      </c>
      <c r="C591" t="s">
        <v>794</v>
      </c>
      <c r="D591" t="s">
        <v>54</v>
      </c>
      <c r="E591" t="s">
        <v>56</v>
      </c>
      <c r="F591" t="s">
        <v>49</v>
      </c>
      <c r="G591" t="s">
        <v>60</v>
      </c>
      <c r="H591" t="s">
        <v>56</v>
      </c>
      <c r="I591" t="s">
        <v>56</v>
      </c>
      <c r="J591" t="s">
        <v>56</v>
      </c>
      <c r="K591" t="s">
        <v>60</v>
      </c>
      <c r="L591" t="s">
        <v>56</v>
      </c>
      <c r="M591" t="s">
        <v>56</v>
      </c>
      <c r="N591" t="s">
        <v>52</v>
      </c>
      <c r="O591" t="s">
        <v>56</v>
      </c>
      <c r="P591" t="s">
        <v>56</v>
      </c>
      <c r="Q591" t="s">
        <v>56</v>
      </c>
      <c r="R591" t="s">
        <v>56</v>
      </c>
      <c r="S591" t="s">
        <v>49</v>
      </c>
      <c r="T591" t="str">
        <f t="shared" si="54"/>
        <v>Yes</v>
      </c>
      <c r="U591" t="str">
        <f t="shared" si="55"/>
        <v>Non-Lead</v>
      </c>
      <c r="V591" t="str">
        <f t="shared" si="56"/>
        <v>Tier 5</v>
      </c>
      <c r="W591" t="str">
        <f t="shared" si="57"/>
        <v>No</v>
      </c>
      <c r="X591" t="str">
        <f t="shared" si="58"/>
        <v>Yes</v>
      </c>
      <c r="Y591" t="str">
        <f t="shared" si="59"/>
        <v>Yes</v>
      </c>
      <c r="Z591" t="s">
        <v>212</v>
      </c>
      <c r="AA591"/>
    </row>
    <row r="592" spans="1:27" x14ac:dyDescent="0.25">
      <c r="A592" t="s">
        <v>213</v>
      </c>
      <c r="B592">
        <v>591</v>
      </c>
      <c r="C592" t="s">
        <v>795</v>
      </c>
      <c r="D592" t="s">
        <v>54</v>
      </c>
      <c r="E592" t="s">
        <v>56</v>
      </c>
      <c r="F592" t="s">
        <v>49</v>
      </c>
      <c r="G592" t="s">
        <v>60</v>
      </c>
      <c r="H592" t="s">
        <v>56</v>
      </c>
      <c r="I592" t="s">
        <v>56</v>
      </c>
      <c r="J592" t="s">
        <v>56</v>
      </c>
      <c r="K592" t="s">
        <v>60</v>
      </c>
      <c r="L592" t="s">
        <v>56</v>
      </c>
      <c r="M592" t="s">
        <v>56</v>
      </c>
      <c r="N592" t="s">
        <v>52</v>
      </c>
      <c r="O592" t="s">
        <v>56</v>
      </c>
      <c r="P592" t="s">
        <v>56</v>
      </c>
      <c r="Q592" t="s">
        <v>56</v>
      </c>
      <c r="R592" t="s">
        <v>56</v>
      </c>
      <c r="S592" t="s">
        <v>49</v>
      </c>
      <c r="T592" t="str">
        <f t="shared" si="54"/>
        <v>Yes</v>
      </c>
      <c r="U592" t="str">
        <f t="shared" si="55"/>
        <v>Non-Lead</v>
      </c>
      <c r="V592" t="str">
        <f t="shared" si="56"/>
        <v>Tier 5</v>
      </c>
      <c r="W592" t="str">
        <f t="shared" si="57"/>
        <v>No</v>
      </c>
      <c r="X592" t="str">
        <f t="shared" si="58"/>
        <v>Yes</v>
      </c>
      <c r="Y592" t="str">
        <f t="shared" si="59"/>
        <v>Yes</v>
      </c>
      <c r="Z592" t="s">
        <v>212</v>
      </c>
      <c r="AA592"/>
    </row>
    <row r="593" spans="1:27" x14ac:dyDescent="0.25">
      <c r="A593" t="s">
        <v>213</v>
      </c>
      <c r="B593">
        <v>592</v>
      </c>
      <c r="C593" t="s">
        <v>796</v>
      </c>
      <c r="D593" t="s">
        <v>54</v>
      </c>
      <c r="E593" t="s">
        <v>56</v>
      </c>
      <c r="F593" t="s">
        <v>49</v>
      </c>
      <c r="G593" t="s">
        <v>60</v>
      </c>
      <c r="H593" t="s">
        <v>56</v>
      </c>
      <c r="I593" t="s">
        <v>56</v>
      </c>
      <c r="J593" t="s">
        <v>56</v>
      </c>
      <c r="K593" t="s">
        <v>60</v>
      </c>
      <c r="L593" t="s">
        <v>56</v>
      </c>
      <c r="M593" t="s">
        <v>56</v>
      </c>
      <c r="N593" t="s">
        <v>52</v>
      </c>
      <c r="O593" t="s">
        <v>56</v>
      </c>
      <c r="P593" t="s">
        <v>56</v>
      </c>
      <c r="Q593" t="s">
        <v>56</v>
      </c>
      <c r="R593" t="s">
        <v>56</v>
      </c>
      <c r="S593" t="s">
        <v>49</v>
      </c>
      <c r="T593" t="str">
        <f t="shared" si="54"/>
        <v>Yes</v>
      </c>
      <c r="U593" t="str">
        <f t="shared" si="55"/>
        <v>Non-Lead</v>
      </c>
      <c r="V593" t="str">
        <f t="shared" si="56"/>
        <v>Tier 5</v>
      </c>
      <c r="W593" t="str">
        <f t="shared" si="57"/>
        <v>No</v>
      </c>
      <c r="X593" t="str">
        <f t="shared" si="58"/>
        <v>Yes</v>
      </c>
      <c r="Y593" t="str">
        <f t="shared" si="59"/>
        <v>Yes</v>
      </c>
      <c r="Z593" t="s">
        <v>212</v>
      </c>
      <c r="AA593"/>
    </row>
    <row r="594" spans="1:27" x14ac:dyDescent="0.25">
      <c r="A594" t="s">
        <v>213</v>
      </c>
      <c r="B594">
        <v>593</v>
      </c>
      <c r="C594" t="s">
        <v>797</v>
      </c>
      <c r="D594" t="s">
        <v>54</v>
      </c>
      <c r="E594" t="s">
        <v>56</v>
      </c>
      <c r="F594" t="s">
        <v>49</v>
      </c>
      <c r="G594" t="s">
        <v>60</v>
      </c>
      <c r="H594" t="s">
        <v>56</v>
      </c>
      <c r="I594" t="s">
        <v>56</v>
      </c>
      <c r="J594" t="s">
        <v>56</v>
      </c>
      <c r="K594" t="s">
        <v>60</v>
      </c>
      <c r="L594" t="s">
        <v>56</v>
      </c>
      <c r="M594" t="s">
        <v>56</v>
      </c>
      <c r="N594" t="s">
        <v>52</v>
      </c>
      <c r="O594" t="s">
        <v>56</v>
      </c>
      <c r="P594" t="s">
        <v>56</v>
      </c>
      <c r="Q594" t="s">
        <v>56</v>
      </c>
      <c r="R594" t="s">
        <v>56</v>
      </c>
      <c r="S594" t="s">
        <v>49</v>
      </c>
      <c r="T594" t="str">
        <f t="shared" si="54"/>
        <v>Yes</v>
      </c>
      <c r="U594" t="str">
        <f t="shared" si="55"/>
        <v>Non-Lead</v>
      </c>
      <c r="V594" t="str">
        <f t="shared" si="56"/>
        <v>Tier 5</v>
      </c>
      <c r="W594" t="str">
        <f t="shared" si="57"/>
        <v>No</v>
      </c>
      <c r="X594" t="str">
        <f t="shared" si="58"/>
        <v>Yes</v>
      </c>
      <c r="Y594" t="str">
        <f t="shared" si="59"/>
        <v>Yes</v>
      </c>
      <c r="Z594" t="s">
        <v>212</v>
      </c>
      <c r="AA594"/>
    </row>
    <row r="595" spans="1:27" x14ac:dyDescent="0.25">
      <c r="A595" t="s">
        <v>213</v>
      </c>
      <c r="B595">
        <v>594</v>
      </c>
      <c r="C595" t="s">
        <v>798</v>
      </c>
      <c r="D595" t="s">
        <v>54</v>
      </c>
      <c r="E595" t="s">
        <v>56</v>
      </c>
      <c r="F595" t="s">
        <v>49</v>
      </c>
      <c r="G595" t="s">
        <v>60</v>
      </c>
      <c r="H595" t="s">
        <v>56</v>
      </c>
      <c r="I595" t="s">
        <v>56</v>
      </c>
      <c r="J595" t="s">
        <v>56</v>
      </c>
      <c r="K595" t="s">
        <v>60</v>
      </c>
      <c r="L595" t="s">
        <v>56</v>
      </c>
      <c r="M595" t="s">
        <v>56</v>
      </c>
      <c r="N595" t="s">
        <v>52</v>
      </c>
      <c r="O595" t="s">
        <v>56</v>
      </c>
      <c r="P595" t="s">
        <v>56</v>
      </c>
      <c r="Q595" t="s">
        <v>56</v>
      </c>
      <c r="R595" t="s">
        <v>56</v>
      </c>
      <c r="S595" t="s">
        <v>49</v>
      </c>
      <c r="T595" t="str">
        <f t="shared" si="54"/>
        <v>Yes</v>
      </c>
      <c r="U595" t="str">
        <f t="shared" si="55"/>
        <v>Non-Lead</v>
      </c>
      <c r="V595" t="str">
        <f t="shared" si="56"/>
        <v>Tier 5</v>
      </c>
      <c r="W595" t="str">
        <f t="shared" si="57"/>
        <v>No</v>
      </c>
      <c r="X595" t="str">
        <f t="shared" si="58"/>
        <v>Yes</v>
      </c>
      <c r="Y595" t="str">
        <f t="shared" si="59"/>
        <v>Yes</v>
      </c>
      <c r="Z595" t="s">
        <v>212</v>
      </c>
      <c r="AA595"/>
    </row>
    <row r="596" spans="1:27" x14ac:dyDescent="0.25">
      <c r="A596" t="s">
        <v>213</v>
      </c>
      <c r="B596">
        <v>595</v>
      </c>
      <c r="C596" t="s">
        <v>799</v>
      </c>
      <c r="D596" t="s">
        <v>54</v>
      </c>
      <c r="E596" t="s">
        <v>56</v>
      </c>
      <c r="F596" t="s">
        <v>49</v>
      </c>
      <c r="G596" t="s">
        <v>60</v>
      </c>
      <c r="H596" t="s">
        <v>56</v>
      </c>
      <c r="I596" t="s">
        <v>56</v>
      </c>
      <c r="J596" t="s">
        <v>56</v>
      </c>
      <c r="K596" t="s">
        <v>60</v>
      </c>
      <c r="L596" t="s">
        <v>56</v>
      </c>
      <c r="M596" t="s">
        <v>56</v>
      </c>
      <c r="N596" t="s">
        <v>52</v>
      </c>
      <c r="O596" t="s">
        <v>56</v>
      </c>
      <c r="P596" t="s">
        <v>56</v>
      </c>
      <c r="Q596" t="s">
        <v>56</v>
      </c>
      <c r="R596" t="s">
        <v>56</v>
      </c>
      <c r="S596" t="s">
        <v>49</v>
      </c>
      <c r="T596" t="str">
        <f t="shared" si="54"/>
        <v>Yes</v>
      </c>
      <c r="U596" t="str">
        <f t="shared" si="55"/>
        <v>Non-Lead</v>
      </c>
      <c r="V596" t="str">
        <f t="shared" si="56"/>
        <v>Tier 5</v>
      </c>
      <c r="W596" t="str">
        <f t="shared" si="57"/>
        <v>No</v>
      </c>
      <c r="X596" t="str">
        <f t="shared" si="58"/>
        <v>Yes</v>
      </c>
      <c r="Y596" t="str">
        <f t="shared" si="59"/>
        <v>Yes</v>
      </c>
      <c r="Z596" t="s">
        <v>212</v>
      </c>
      <c r="AA596"/>
    </row>
    <row r="597" spans="1:27" x14ac:dyDescent="0.25">
      <c r="A597" t="s">
        <v>213</v>
      </c>
      <c r="B597">
        <v>596</v>
      </c>
      <c r="C597" t="s">
        <v>800</v>
      </c>
      <c r="D597" t="s">
        <v>54</v>
      </c>
      <c r="E597" t="s">
        <v>56</v>
      </c>
      <c r="F597" t="s">
        <v>49</v>
      </c>
      <c r="G597" t="s">
        <v>60</v>
      </c>
      <c r="H597" t="s">
        <v>56</v>
      </c>
      <c r="I597" t="s">
        <v>56</v>
      </c>
      <c r="J597" t="s">
        <v>56</v>
      </c>
      <c r="K597" t="s">
        <v>60</v>
      </c>
      <c r="L597" t="s">
        <v>56</v>
      </c>
      <c r="M597" t="s">
        <v>56</v>
      </c>
      <c r="N597" t="s">
        <v>52</v>
      </c>
      <c r="O597" t="s">
        <v>56</v>
      </c>
      <c r="P597" t="s">
        <v>56</v>
      </c>
      <c r="Q597" t="s">
        <v>56</v>
      </c>
      <c r="R597" t="s">
        <v>56</v>
      </c>
      <c r="S597" t="s">
        <v>49</v>
      </c>
      <c r="T597" t="str">
        <f t="shared" si="54"/>
        <v>Yes</v>
      </c>
      <c r="U597" t="str">
        <f t="shared" si="55"/>
        <v>Non-Lead</v>
      </c>
      <c r="V597" t="str">
        <f t="shared" si="56"/>
        <v>Tier 5</v>
      </c>
      <c r="W597" t="str">
        <f t="shared" si="57"/>
        <v>No</v>
      </c>
      <c r="X597" t="str">
        <f t="shared" si="58"/>
        <v>Yes</v>
      </c>
      <c r="Y597" t="str">
        <f t="shared" si="59"/>
        <v>Yes</v>
      </c>
      <c r="Z597" t="s">
        <v>212</v>
      </c>
      <c r="AA597"/>
    </row>
    <row r="598" spans="1:27" x14ac:dyDescent="0.25">
      <c r="A598" t="s">
        <v>213</v>
      </c>
      <c r="B598">
        <v>597</v>
      </c>
      <c r="C598" t="s">
        <v>801</v>
      </c>
      <c r="D598" t="s">
        <v>54</v>
      </c>
      <c r="E598" t="s">
        <v>56</v>
      </c>
      <c r="F598" t="s">
        <v>49</v>
      </c>
      <c r="G598" t="s">
        <v>60</v>
      </c>
      <c r="H598" t="s">
        <v>56</v>
      </c>
      <c r="I598" t="s">
        <v>56</v>
      </c>
      <c r="J598" t="s">
        <v>56</v>
      </c>
      <c r="K598" t="s">
        <v>60</v>
      </c>
      <c r="L598" t="s">
        <v>56</v>
      </c>
      <c r="M598" t="s">
        <v>56</v>
      </c>
      <c r="N598" t="s">
        <v>52</v>
      </c>
      <c r="O598" t="s">
        <v>56</v>
      </c>
      <c r="P598" t="s">
        <v>56</v>
      </c>
      <c r="Q598" t="s">
        <v>56</v>
      </c>
      <c r="R598" t="s">
        <v>56</v>
      </c>
      <c r="S598" t="s">
        <v>49</v>
      </c>
      <c r="T598" t="str">
        <f t="shared" si="54"/>
        <v>Yes</v>
      </c>
      <c r="U598" t="str">
        <f t="shared" si="55"/>
        <v>Non-Lead</v>
      </c>
      <c r="V598" t="str">
        <f t="shared" si="56"/>
        <v>Tier 5</v>
      </c>
      <c r="W598" t="str">
        <f t="shared" si="57"/>
        <v>No</v>
      </c>
      <c r="X598" t="str">
        <f t="shared" si="58"/>
        <v>Yes</v>
      </c>
      <c r="Y598" t="str">
        <f t="shared" si="59"/>
        <v>Yes</v>
      </c>
      <c r="Z598" t="s">
        <v>212</v>
      </c>
      <c r="AA598"/>
    </row>
    <row r="599" spans="1:27" x14ac:dyDescent="0.25">
      <c r="A599" t="s">
        <v>213</v>
      </c>
      <c r="B599">
        <v>598</v>
      </c>
      <c r="C599" t="s">
        <v>802</v>
      </c>
      <c r="D599" t="s">
        <v>54</v>
      </c>
      <c r="E599" t="s">
        <v>56</v>
      </c>
      <c r="F599" t="s">
        <v>49</v>
      </c>
      <c r="G599" t="s">
        <v>60</v>
      </c>
      <c r="H599" t="s">
        <v>56</v>
      </c>
      <c r="I599" t="s">
        <v>56</v>
      </c>
      <c r="J599" t="s">
        <v>56</v>
      </c>
      <c r="K599" t="s">
        <v>60</v>
      </c>
      <c r="L599" t="s">
        <v>56</v>
      </c>
      <c r="M599" t="s">
        <v>56</v>
      </c>
      <c r="N599" t="s">
        <v>52</v>
      </c>
      <c r="O599" t="s">
        <v>56</v>
      </c>
      <c r="P599" t="s">
        <v>56</v>
      </c>
      <c r="Q599" t="s">
        <v>56</v>
      </c>
      <c r="R599" t="s">
        <v>56</v>
      </c>
      <c r="S599" t="s">
        <v>49</v>
      </c>
      <c r="T599" t="str">
        <f t="shared" si="54"/>
        <v>Yes</v>
      </c>
      <c r="U599" t="str">
        <f t="shared" si="55"/>
        <v>Non-Lead</v>
      </c>
      <c r="V599" t="str">
        <f t="shared" si="56"/>
        <v>Tier 5</v>
      </c>
      <c r="W599" t="str">
        <f t="shared" si="57"/>
        <v>No</v>
      </c>
      <c r="X599" t="str">
        <f t="shared" si="58"/>
        <v>Yes</v>
      </c>
      <c r="Y599" t="str">
        <f t="shared" si="59"/>
        <v>Yes</v>
      </c>
      <c r="Z599" t="s">
        <v>212</v>
      </c>
      <c r="AA599"/>
    </row>
    <row r="600" spans="1:27" x14ac:dyDescent="0.25">
      <c r="A600" t="s">
        <v>213</v>
      </c>
      <c r="B600">
        <v>599</v>
      </c>
      <c r="C600" t="s">
        <v>803</v>
      </c>
      <c r="D600" t="s">
        <v>54</v>
      </c>
      <c r="E600" t="s">
        <v>56</v>
      </c>
      <c r="F600" t="s">
        <v>49</v>
      </c>
      <c r="G600" t="s">
        <v>60</v>
      </c>
      <c r="H600" t="s">
        <v>56</v>
      </c>
      <c r="I600" t="s">
        <v>56</v>
      </c>
      <c r="J600" t="s">
        <v>56</v>
      </c>
      <c r="K600" t="s">
        <v>60</v>
      </c>
      <c r="L600" t="s">
        <v>56</v>
      </c>
      <c r="M600" t="s">
        <v>56</v>
      </c>
      <c r="N600" t="s">
        <v>52</v>
      </c>
      <c r="O600" t="s">
        <v>56</v>
      </c>
      <c r="P600" t="s">
        <v>56</v>
      </c>
      <c r="Q600" t="s">
        <v>56</v>
      </c>
      <c r="R600" t="s">
        <v>56</v>
      </c>
      <c r="S600" t="s">
        <v>49</v>
      </c>
      <c r="T600" t="str">
        <f t="shared" si="54"/>
        <v>Yes</v>
      </c>
      <c r="U600" t="str">
        <f t="shared" si="55"/>
        <v>Non-Lead</v>
      </c>
      <c r="V600" t="str">
        <f t="shared" si="56"/>
        <v>Tier 5</v>
      </c>
      <c r="W600" t="str">
        <f t="shared" si="57"/>
        <v>No</v>
      </c>
      <c r="X600" t="str">
        <f t="shared" si="58"/>
        <v>Yes</v>
      </c>
      <c r="Y600" t="str">
        <f t="shared" si="59"/>
        <v>Yes</v>
      </c>
      <c r="Z600" t="s">
        <v>212</v>
      </c>
      <c r="AA600"/>
    </row>
    <row r="601" spans="1:27" x14ac:dyDescent="0.25">
      <c r="A601" t="s">
        <v>213</v>
      </c>
      <c r="B601">
        <v>600</v>
      </c>
      <c r="C601" t="s">
        <v>804</v>
      </c>
      <c r="D601" t="s">
        <v>54</v>
      </c>
      <c r="E601" t="s">
        <v>56</v>
      </c>
      <c r="F601" t="s">
        <v>49</v>
      </c>
      <c r="G601" t="s">
        <v>60</v>
      </c>
      <c r="H601" t="s">
        <v>56</v>
      </c>
      <c r="I601" t="s">
        <v>56</v>
      </c>
      <c r="J601" t="s">
        <v>56</v>
      </c>
      <c r="K601" t="s">
        <v>60</v>
      </c>
      <c r="L601" t="s">
        <v>56</v>
      </c>
      <c r="M601" t="s">
        <v>56</v>
      </c>
      <c r="N601" t="s">
        <v>52</v>
      </c>
      <c r="O601" t="s">
        <v>56</v>
      </c>
      <c r="P601" t="s">
        <v>56</v>
      </c>
      <c r="Q601" t="s">
        <v>56</v>
      </c>
      <c r="R601" t="s">
        <v>56</v>
      </c>
      <c r="S601" t="s">
        <v>49</v>
      </c>
      <c r="T601" t="str">
        <f t="shared" si="54"/>
        <v>Yes</v>
      </c>
      <c r="U601" t="str">
        <f t="shared" si="55"/>
        <v>Non-Lead</v>
      </c>
      <c r="V601" t="str">
        <f t="shared" si="56"/>
        <v>Tier 5</v>
      </c>
      <c r="W601" t="str">
        <f t="shared" si="57"/>
        <v>No</v>
      </c>
      <c r="X601" t="str">
        <f t="shared" si="58"/>
        <v>Yes</v>
      </c>
      <c r="Y601" t="str">
        <f t="shared" si="59"/>
        <v>Yes</v>
      </c>
      <c r="Z601" t="s">
        <v>212</v>
      </c>
      <c r="AA601"/>
    </row>
    <row r="602" spans="1:27" x14ac:dyDescent="0.25">
      <c r="A602" t="s">
        <v>213</v>
      </c>
      <c r="B602">
        <v>601</v>
      </c>
      <c r="C602" t="s">
        <v>805</v>
      </c>
      <c r="D602" t="s">
        <v>54</v>
      </c>
      <c r="E602" t="s">
        <v>56</v>
      </c>
      <c r="F602" t="s">
        <v>49</v>
      </c>
      <c r="G602" t="s">
        <v>60</v>
      </c>
      <c r="H602" t="s">
        <v>56</v>
      </c>
      <c r="I602" t="s">
        <v>56</v>
      </c>
      <c r="J602" t="s">
        <v>56</v>
      </c>
      <c r="K602" t="s">
        <v>60</v>
      </c>
      <c r="L602" t="s">
        <v>56</v>
      </c>
      <c r="M602" t="s">
        <v>56</v>
      </c>
      <c r="N602" t="s">
        <v>52</v>
      </c>
      <c r="O602" t="s">
        <v>56</v>
      </c>
      <c r="P602" t="s">
        <v>56</v>
      </c>
      <c r="Q602" t="s">
        <v>56</v>
      </c>
      <c r="R602" t="s">
        <v>56</v>
      </c>
      <c r="S602" t="s">
        <v>49</v>
      </c>
      <c r="T602" t="str">
        <f t="shared" si="54"/>
        <v>Yes</v>
      </c>
      <c r="U602" t="str">
        <f t="shared" si="55"/>
        <v>Non-Lead</v>
      </c>
      <c r="V602" t="str">
        <f t="shared" si="56"/>
        <v>Tier 5</v>
      </c>
      <c r="W602" t="str">
        <f t="shared" si="57"/>
        <v>No</v>
      </c>
      <c r="X602" t="str">
        <f t="shared" si="58"/>
        <v>Yes</v>
      </c>
      <c r="Y602" t="str">
        <f t="shared" si="59"/>
        <v>Yes</v>
      </c>
      <c r="Z602" t="s">
        <v>212</v>
      </c>
      <c r="AA602"/>
    </row>
    <row r="603" spans="1:27" x14ac:dyDescent="0.25">
      <c r="A603" t="s">
        <v>213</v>
      </c>
      <c r="B603">
        <v>602</v>
      </c>
      <c r="C603" t="s">
        <v>806</v>
      </c>
      <c r="D603" t="s">
        <v>54</v>
      </c>
      <c r="E603" t="s">
        <v>56</v>
      </c>
      <c r="F603" t="s">
        <v>49</v>
      </c>
      <c r="G603" t="s">
        <v>60</v>
      </c>
      <c r="H603" t="s">
        <v>56</v>
      </c>
      <c r="I603" t="s">
        <v>56</v>
      </c>
      <c r="J603" t="s">
        <v>56</v>
      </c>
      <c r="K603" t="s">
        <v>60</v>
      </c>
      <c r="L603" t="s">
        <v>56</v>
      </c>
      <c r="M603" t="s">
        <v>56</v>
      </c>
      <c r="N603" t="s">
        <v>52</v>
      </c>
      <c r="O603" t="s">
        <v>56</v>
      </c>
      <c r="P603" t="s">
        <v>56</v>
      </c>
      <c r="Q603" t="s">
        <v>56</v>
      </c>
      <c r="R603" t="s">
        <v>56</v>
      </c>
      <c r="S603" t="s">
        <v>49</v>
      </c>
      <c r="T603" t="str">
        <f t="shared" si="54"/>
        <v>Yes</v>
      </c>
      <c r="U603" t="str">
        <f t="shared" si="55"/>
        <v>Non-Lead</v>
      </c>
      <c r="V603" t="str">
        <f t="shared" si="56"/>
        <v>Tier 5</v>
      </c>
      <c r="W603" t="str">
        <f t="shared" si="57"/>
        <v>No</v>
      </c>
      <c r="X603" t="str">
        <f t="shared" si="58"/>
        <v>Yes</v>
      </c>
      <c r="Y603" t="str">
        <f t="shared" si="59"/>
        <v>Yes</v>
      </c>
      <c r="Z603" t="s">
        <v>212</v>
      </c>
      <c r="AA603"/>
    </row>
    <row r="604" spans="1:27" x14ac:dyDescent="0.25">
      <c r="A604" t="s">
        <v>213</v>
      </c>
      <c r="B604">
        <v>603</v>
      </c>
      <c r="C604" t="s">
        <v>807</v>
      </c>
      <c r="D604" t="s">
        <v>54</v>
      </c>
      <c r="E604" t="s">
        <v>56</v>
      </c>
      <c r="F604" t="s">
        <v>49</v>
      </c>
      <c r="G604" t="s">
        <v>60</v>
      </c>
      <c r="H604" t="s">
        <v>56</v>
      </c>
      <c r="I604" t="s">
        <v>56</v>
      </c>
      <c r="J604" t="s">
        <v>56</v>
      </c>
      <c r="K604" t="s">
        <v>60</v>
      </c>
      <c r="L604" t="s">
        <v>56</v>
      </c>
      <c r="M604" t="s">
        <v>56</v>
      </c>
      <c r="N604" t="s">
        <v>52</v>
      </c>
      <c r="O604" t="s">
        <v>56</v>
      </c>
      <c r="P604" t="s">
        <v>56</v>
      </c>
      <c r="Q604" t="s">
        <v>56</v>
      </c>
      <c r="R604" t="s">
        <v>56</v>
      </c>
      <c r="S604" t="s">
        <v>49</v>
      </c>
      <c r="T604" t="str">
        <f t="shared" si="54"/>
        <v>Yes</v>
      </c>
      <c r="U604" t="str">
        <f t="shared" si="55"/>
        <v>Non-Lead</v>
      </c>
      <c r="V604" t="str">
        <f t="shared" si="56"/>
        <v>Tier 5</v>
      </c>
      <c r="W604" t="str">
        <f t="shared" si="57"/>
        <v>No</v>
      </c>
      <c r="X604" t="str">
        <f t="shared" si="58"/>
        <v>Yes</v>
      </c>
      <c r="Y604" t="str">
        <f t="shared" si="59"/>
        <v>Yes</v>
      </c>
      <c r="Z604" t="s">
        <v>212</v>
      </c>
      <c r="AA604"/>
    </row>
    <row r="605" spans="1:27" x14ac:dyDescent="0.25">
      <c r="A605" t="s">
        <v>213</v>
      </c>
      <c r="B605">
        <v>604</v>
      </c>
      <c r="C605" t="s">
        <v>808</v>
      </c>
      <c r="D605" t="s">
        <v>54</v>
      </c>
      <c r="E605" t="s">
        <v>56</v>
      </c>
      <c r="F605" t="s">
        <v>49</v>
      </c>
      <c r="G605" t="s">
        <v>60</v>
      </c>
      <c r="H605" t="s">
        <v>56</v>
      </c>
      <c r="I605" t="s">
        <v>56</v>
      </c>
      <c r="J605" t="s">
        <v>56</v>
      </c>
      <c r="K605" t="s">
        <v>60</v>
      </c>
      <c r="L605" t="s">
        <v>56</v>
      </c>
      <c r="M605" t="s">
        <v>56</v>
      </c>
      <c r="N605" t="s">
        <v>52</v>
      </c>
      <c r="O605" t="s">
        <v>56</v>
      </c>
      <c r="P605" t="s">
        <v>56</v>
      </c>
      <c r="Q605" t="s">
        <v>56</v>
      </c>
      <c r="R605" t="s">
        <v>56</v>
      </c>
      <c r="S605" t="s">
        <v>49</v>
      </c>
      <c r="T605" t="str">
        <f t="shared" si="54"/>
        <v>Yes</v>
      </c>
      <c r="U605" t="str">
        <f t="shared" si="55"/>
        <v>Non-Lead</v>
      </c>
      <c r="V605" t="str">
        <f t="shared" si="56"/>
        <v>Tier 5</v>
      </c>
      <c r="W605" t="str">
        <f t="shared" si="57"/>
        <v>No</v>
      </c>
      <c r="X605" t="str">
        <f t="shared" si="58"/>
        <v>Yes</v>
      </c>
      <c r="Y605" t="str">
        <f t="shared" si="59"/>
        <v>Yes</v>
      </c>
      <c r="Z605" t="s">
        <v>212</v>
      </c>
      <c r="AA605"/>
    </row>
    <row r="606" spans="1:27" x14ac:dyDescent="0.25">
      <c r="A606" t="s">
        <v>213</v>
      </c>
      <c r="B606">
        <v>605</v>
      </c>
      <c r="C606" t="s">
        <v>809</v>
      </c>
      <c r="D606" t="s">
        <v>54</v>
      </c>
      <c r="E606" t="s">
        <v>56</v>
      </c>
      <c r="F606" t="s">
        <v>49</v>
      </c>
      <c r="G606" t="s">
        <v>60</v>
      </c>
      <c r="H606" t="s">
        <v>56</v>
      </c>
      <c r="I606" t="s">
        <v>56</v>
      </c>
      <c r="J606" t="s">
        <v>56</v>
      </c>
      <c r="K606" t="s">
        <v>60</v>
      </c>
      <c r="L606" t="s">
        <v>56</v>
      </c>
      <c r="M606" t="s">
        <v>56</v>
      </c>
      <c r="N606" t="s">
        <v>52</v>
      </c>
      <c r="O606" t="s">
        <v>56</v>
      </c>
      <c r="P606" t="s">
        <v>56</v>
      </c>
      <c r="Q606" t="s">
        <v>56</v>
      </c>
      <c r="R606" t="s">
        <v>56</v>
      </c>
      <c r="S606" t="s">
        <v>49</v>
      </c>
      <c r="T606" t="str">
        <f t="shared" si="54"/>
        <v>Yes</v>
      </c>
      <c r="U606" t="str">
        <f t="shared" si="55"/>
        <v>Non-Lead</v>
      </c>
      <c r="V606" t="str">
        <f t="shared" si="56"/>
        <v>Tier 5</v>
      </c>
      <c r="W606" t="str">
        <f t="shared" si="57"/>
        <v>No</v>
      </c>
      <c r="X606" t="str">
        <f t="shared" si="58"/>
        <v>Yes</v>
      </c>
      <c r="Y606" t="str">
        <f t="shared" si="59"/>
        <v>Yes</v>
      </c>
      <c r="Z606" t="s">
        <v>212</v>
      </c>
      <c r="AA606"/>
    </row>
    <row r="607" spans="1:27" x14ac:dyDescent="0.25">
      <c r="A607" t="s">
        <v>213</v>
      </c>
      <c r="B607">
        <v>606</v>
      </c>
      <c r="C607" t="s">
        <v>810</v>
      </c>
      <c r="D607" t="s">
        <v>54</v>
      </c>
      <c r="E607" t="s">
        <v>56</v>
      </c>
      <c r="F607" t="s">
        <v>49</v>
      </c>
      <c r="G607" t="s">
        <v>60</v>
      </c>
      <c r="H607" t="s">
        <v>56</v>
      </c>
      <c r="I607" t="s">
        <v>56</v>
      </c>
      <c r="J607" t="s">
        <v>56</v>
      </c>
      <c r="K607" t="s">
        <v>60</v>
      </c>
      <c r="L607" t="s">
        <v>56</v>
      </c>
      <c r="M607" t="s">
        <v>56</v>
      </c>
      <c r="N607" t="s">
        <v>52</v>
      </c>
      <c r="O607" t="s">
        <v>56</v>
      </c>
      <c r="P607" t="s">
        <v>56</v>
      </c>
      <c r="Q607" t="s">
        <v>56</v>
      </c>
      <c r="R607" t="s">
        <v>56</v>
      </c>
      <c r="S607" t="s">
        <v>49</v>
      </c>
      <c r="T607" t="str">
        <f t="shared" si="54"/>
        <v>Yes</v>
      </c>
      <c r="U607" t="str">
        <f t="shared" si="55"/>
        <v>Non-Lead</v>
      </c>
      <c r="V607" t="str">
        <f t="shared" si="56"/>
        <v>Tier 5</v>
      </c>
      <c r="W607" t="str">
        <f t="shared" si="57"/>
        <v>No</v>
      </c>
      <c r="X607" t="str">
        <f t="shared" si="58"/>
        <v>Yes</v>
      </c>
      <c r="Y607" t="str">
        <f t="shared" si="59"/>
        <v>Yes</v>
      </c>
      <c r="Z607" t="s">
        <v>212</v>
      </c>
      <c r="AA607"/>
    </row>
    <row r="608" spans="1:27" x14ac:dyDescent="0.25">
      <c r="A608" t="s">
        <v>213</v>
      </c>
      <c r="B608">
        <v>607</v>
      </c>
      <c r="C608" t="s">
        <v>810</v>
      </c>
      <c r="D608" t="s">
        <v>54</v>
      </c>
      <c r="E608" t="s">
        <v>56</v>
      </c>
      <c r="F608" t="s">
        <v>49</v>
      </c>
      <c r="G608" t="s">
        <v>60</v>
      </c>
      <c r="H608" t="s">
        <v>56</v>
      </c>
      <c r="I608" t="s">
        <v>56</v>
      </c>
      <c r="J608" t="s">
        <v>56</v>
      </c>
      <c r="K608" t="s">
        <v>60</v>
      </c>
      <c r="L608" t="s">
        <v>56</v>
      </c>
      <c r="M608" t="s">
        <v>56</v>
      </c>
      <c r="N608" t="s">
        <v>52</v>
      </c>
      <c r="O608" t="s">
        <v>56</v>
      </c>
      <c r="P608" t="s">
        <v>56</v>
      </c>
      <c r="Q608" t="s">
        <v>56</v>
      </c>
      <c r="R608" t="s">
        <v>56</v>
      </c>
      <c r="S608" t="s">
        <v>49</v>
      </c>
      <c r="T608" t="str">
        <f t="shared" si="54"/>
        <v>Yes</v>
      </c>
      <c r="U608" t="str">
        <f t="shared" si="55"/>
        <v>Non-Lead</v>
      </c>
      <c r="V608" t="str">
        <f t="shared" si="56"/>
        <v>Tier 5</v>
      </c>
      <c r="W608" t="str">
        <f t="shared" si="57"/>
        <v>No</v>
      </c>
      <c r="X608" t="str">
        <f t="shared" si="58"/>
        <v>Yes</v>
      </c>
      <c r="Y608" t="str">
        <f t="shared" si="59"/>
        <v>Yes</v>
      </c>
      <c r="Z608" t="s">
        <v>212</v>
      </c>
      <c r="AA608"/>
    </row>
    <row r="609" spans="1:27" x14ac:dyDescent="0.25">
      <c r="A609" t="s">
        <v>213</v>
      </c>
      <c r="B609">
        <v>608</v>
      </c>
      <c r="C609" t="s">
        <v>811</v>
      </c>
      <c r="D609" t="s">
        <v>54</v>
      </c>
      <c r="E609" t="s">
        <v>56</v>
      </c>
      <c r="F609" t="s">
        <v>49</v>
      </c>
      <c r="G609" t="s">
        <v>60</v>
      </c>
      <c r="H609" t="s">
        <v>56</v>
      </c>
      <c r="I609" t="s">
        <v>56</v>
      </c>
      <c r="J609" t="s">
        <v>56</v>
      </c>
      <c r="K609" t="s">
        <v>60</v>
      </c>
      <c r="L609" t="s">
        <v>56</v>
      </c>
      <c r="M609" t="s">
        <v>56</v>
      </c>
      <c r="N609" t="s">
        <v>52</v>
      </c>
      <c r="O609" t="s">
        <v>56</v>
      </c>
      <c r="P609" t="s">
        <v>56</v>
      </c>
      <c r="Q609" t="s">
        <v>56</v>
      </c>
      <c r="R609" t="s">
        <v>56</v>
      </c>
      <c r="S609" t="s">
        <v>49</v>
      </c>
      <c r="T609" t="str">
        <f t="shared" si="54"/>
        <v>Yes</v>
      </c>
      <c r="U609" t="str">
        <f t="shared" si="55"/>
        <v>Non-Lead</v>
      </c>
      <c r="V609" t="str">
        <f t="shared" si="56"/>
        <v>Tier 5</v>
      </c>
      <c r="W609" t="str">
        <f t="shared" si="57"/>
        <v>No</v>
      </c>
      <c r="X609" t="str">
        <f t="shared" si="58"/>
        <v>Yes</v>
      </c>
      <c r="Y609" t="str">
        <f t="shared" si="59"/>
        <v>Yes</v>
      </c>
      <c r="Z609" t="s">
        <v>212</v>
      </c>
      <c r="AA609"/>
    </row>
    <row r="610" spans="1:27" x14ac:dyDescent="0.25">
      <c r="A610" t="s">
        <v>213</v>
      </c>
      <c r="B610">
        <v>609</v>
      </c>
      <c r="C610" t="s">
        <v>812</v>
      </c>
      <c r="D610" t="s">
        <v>54</v>
      </c>
      <c r="E610" t="s">
        <v>56</v>
      </c>
      <c r="F610" t="s">
        <v>49</v>
      </c>
      <c r="G610" t="s">
        <v>60</v>
      </c>
      <c r="H610" t="s">
        <v>56</v>
      </c>
      <c r="I610" t="s">
        <v>56</v>
      </c>
      <c r="J610" t="s">
        <v>56</v>
      </c>
      <c r="K610" t="s">
        <v>60</v>
      </c>
      <c r="L610" t="s">
        <v>56</v>
      </c>
      <c r="M610" t="s">
        <v>56</v>
      </c>
      <c r="N610" t="s">
        <v>52</v>
      </c>
      <c r="O610" t="s">
        <v>56</v>
      </c>
      <c r="P610" t="s">
        <v>56</v>
      </c>
      <c r="Q610" t="s">
        <v>56</v>
      </c>
      <c r="R610" t="s">
        <v>56</v>
      </c>
      <c r="S610" t="s">
        <v>49</v>
      </c>
      <c r="T610" t="str">
        <f t="shared" si="54"/>
        <v>Yes</v>
      </c>
      <c r="U610" t="str">
        <f t="shared" si="55"/>
        <v>Non-Lead</v>
      </c>
      <c r="V610" t="str">
        <f t="shared" si="56"/>
        <v>Tier 5</v>
      </c>
      <c r="W610" t="str">
        <f t="shared" si="57"/>
        <v>No</v>
      </c>
      <c r="X610" t="str">
        <f t="shared" si="58"/>
        <v>Yes</v>
      </c>
      <c r="Y610" t="str">
        <f t="shared" si="59"/>
        <v>Yes</v>
      </c>
      <c r="Z610" t="s">
        <v>212</v>
      </c>
      <c r="AA610"/>
    </row>
    <row r="611" spans="1:27" x14ac:dyDescent="0.25">
      <c r="A611" t="s">
        <v>213</v>
      </c>
      <c r="B611">
        <v>610</v>
      </c>
      <c r="C611" t="s">
        <v>813</v>
      </c>
      <c r="D611" t="s">
        <v>54</v>
      </c>
      <c r="E611" t="s">
        <v>56</v>
      </c>
      <c r="F611" t="s">
        <v>49</v>
      </c>
      <c r="G611" t="s">
        <v>60</v>
      </c>
      <c r="H611" t="s">
        <v>56</v>
      </c>
      <c r="I611" t="s">
        <v>56</v>
      </c>
      <c r="J611" t="s">
        <v>56</v>
      </c>
      <c r="K611" t="s">
        <v>60</v>
      </c>
      <c r="L611" t="s">
        <v>56</v>
      </c>
      <c r="M611" t="s">
        <v>56</v>
      </c>
      <c r="N611" t="s">
        <v>52</v>
      </c>
      <c r="O611" t="s">
        <v>56</v>
      </c>
      <c r="P611" t="s">
        <v>56</v>
      </c>
      <c r="Q611" t="s">
        <v>56</v>
      </c>
      <c r="R611" t="s">
        <v>56</v>
      </c>
      <c r="S611" t="s">
        <v>49</v>
      </c>
      <c r="T611" t="str">
        <f t="shared" si="54"/>
        <v>Yes</v>
      </c>
      <c r="U611" t="str">
        <f t="shared" si="55"/>
        <v>Non-Lead</v>
      </c>
      <c r="V611" t="str">
        <f t="shared" si="56"/>
        <v>Tier 5</v>
      </c>
      <c r="W611" t="str">
        <f t="shared" si="57"/>
        <v>No</v>
      </c>
      <c r="X611" t="str">
        <f t="shared" si="58"/>
        <v>Yes</v>
      </c>
      <c r="Y611" t="str">
        <f t="shared" si="59"/>
        <v>Yes</v>
      </c>
      <c r="Z611" t="s">
        <v>212</v>
      </c>
      <c r="AA611"/>
    </row>
    <row r="612" spans="1:27" x14ac:dyDescent="0.25">
      <c r="A612" t="s">
        <v>213</v>
      </c>
      <c r="B612">
        <v>611</v>
      </c>
      <c r="C612" t="s">
        <v>814</v>
      </c>
      <c r="D612" t="s">
        <v>54</v>
      </c>
      <c r="E612" t="s">
        <v>56</v>
      </c>
      <c r="F612" t="s">
        <v>49</v>
      </c>
      <c r="G612" t="s">
        <v>60</v>
      </c>
      <c r="H612" t="s">
        <v>56</v>
      </c>
      <c r="I612" t="s">
        <v>56</v>
      </c>
      <c r="J612" t="s">
        <v>56</v>
      </c>
      <c r="K612" t="s">
        <v>60</v>
      </c>
      <c r="L612" t="s">
        <v>56</v>
      </c>
      <c r="M612" t="s">
        <v>56</v>
      </c>
      <c r="N612" t="s">
        <v>52</v>
      </c>
      <c r="O612" t="s">
        <v>56</v>
      </c>
      <c r="P612" t="s">
        <v>56</v>
      </c>
      <c r="Q612" t="s">
        <v>56</v>
      </c>
      <c r="R612" t="s">
        <v>56</v>
      </c>
      <c r="S612" t="s">
        <v>49</v>
      </c>
      <c r="T612" t="str">
        <f t="shared" si="54"/>
        <v>Yes</v>
      </c>
      <c r="U612" t="str">
        <f t="shared" si="55"/>
        <v>Non-Lead</v>
      </c>
      <c r="V612" t="str">
        <f t="shared" si="56"/>
        <v>Tier 5</v>
      </c>
      <c r="W612" t="str">
        <f t="shared" si="57"/>
        <v>No</v>
      </c>
      <c r="X612" t="str">
        <f t="shared" si="58"/>
        <v>Yes</v>
      </c>
      <c r="Y612" t="str">
        <f t="shared" si="59"/>
        <v>Yes</v>
      </c>
      <c r="Z612" t="s">
        <v>212</v>
      </c>
      <c r="AA612"/>
    </row>
    <row r="613" spans="1:27" x14ac:dyDescent="0.25">
      <c r="A613" t="s">
        <v>213</v>
      </c>
      <c r="B613">
        <v>612</v>
      </c>
      <c r="C613" t="s">
        <v>815</v>
      </c>
      <c r="D613" t="s">
        <v>54</v>
      </c>
      <c r="E613" t="s">
        <v>56</v>
      </c>
      <c r="F613" t="s">
        <v>49</v>
      </c>
      <c r="G613" t="s">
        <v>60</v>
      </c>
      <c r="H613" t="s">
        <v>56</v>
      </c>
      <c r="I613" t="s">
        <v>56</v>
      </c>
      <c r="J613" t="s">
        <v>56</v>
      </c>
      <c r="K613" t="s">
        <v>60</v>
      </c>
      <c r="L613" t="s">
        <v>56</v>
      </c>
      <c r="M613" t="s">
        <v>56</v>
      </c>
      <c r="N613" t="s">
        <v>52</v>
      </c>
      <c r="O613" t="s">
        <v>56</v>
      </c>
      <c r="P613" t="s">
        <v>56</v>
      </c>
      <c r="Q613" t="s">
        <v>56</v>
      </c>
      <c r="R613" t="s">
        <v>56</v>
      </c>
      <c r="S613" t="s">
        <v>49</v>
      </c>
      <c r="T613" t="str">
        <f t="shared" si="54"/>
        <v>Yes</v>
      </c>
      <c r="U613" t="str">
        <f t="shared" si="55"/>
        <v>Non-Lead</v>
      </c>
      <c r="V613" t="str">
        <f t="shared" si="56"/>
        <v>Tier 5</v>
      </c>
      <c r="W613" t="str">
        <f t="shared" si="57"/>
        <v>No</v>
      </c>
      <c r="X613" t="str">
        <f t="shared" si="58"/>
        <v>Yes</v>
      </c>
      <c r="Y613" t="str">
        <f t="shared" si="59"/>
        <v>Yes</v>
      </c>
      <c r="Z613" t="s">
        <v>212</v>
      </c>
      <c r="AA613"/>
    </row>
    <row r="614" spans="1:27" x14ac:dyDescent="0.25">
      <c r="A614" t="s">
        <v>213</v>
      </c>
      <c r="B614">
        <v>613</v>
      </c>
      <c r="C614" t="s">
        <v>816</v>
      </c>
      <c r="D614" t="s">
        <v>54</v>
      </c>
      <c r="E614" t="s">
        <v>56</v>
      </c>
      <c r="F614" t="s">
        <v>49</v>
      </c>
      <c r="G614" t="s">
        <v>60</v>
      </c>
      <c r="H614" t="s">
        <v>56</v>
      </c>
      <c r="I614" t="s">
        <v>56</v>
      </c>
      <c r="J614" t="s">
        <v>56</v>
      </c>
      <c r="K614" t="s">
        <v>60</v>
      </c>
      <c r="L614" t="s">
        <v>56</v>
      </c>
      <c r="M614" t="s">
        <v>56</v>
      </c>
      <c r="N614" t="s">
        <v>52</v>
      </c>
      <c r="O614" t="s">
        <v>56</v>
      </c>
      <c r="P614" t="s">
        <v>56</v>
      </c>
      <c r="Q614" t="s">
        <v>56</v>
      </c>
      <c r="R614" t="s">
        <v>56</v>
      </c>
      <c r="S614" t="s">
        <v>49</v>
      </c>
      <c r="T614" t="str">
        <f t="shared" si="54"/>
        <v>Yes</v>
      </c>
      <c r="U614" t="str">
        <f t="shared" si="55"/>
        <v>Non-Lead</v>
      </c>
      <c r="V614" t="str">
        <f t="shared" si="56"/>
        <v>Tier 5</v>
      </c>
      <c r="W614" t="str">
        <f t="shared" si="57"/>
        <v>No</v>
      </c>
      <c r="X614" t="str">
        <f t="shared" si="58"/>
        <v>Yes</v>
      </c>
      <c r="Y614" t="str">
        <f t="shared" si="59"/>
        <v>Yes</v>
      </c>
      <c r="Z614" t="s">
        <v>212</v>
      </c>
      <c r="AA614"/>
    </row>
    <row r="615" spans="1:27" x14ac:dyDescent="0.25">
      <c r="A615" t="s">
        <v>213</v>
      </c>
      <c r="B615">
        <v>614</v>
      </c>
      <c r="C615" t="s">
        <v>817</v>
      </c>
      <c r="D615" t="s">
        <v>54</v>
      </c>
      <c r="E615" t="s">
        <v>56</v>
      </c>
      <c r="F615" t="s">
        <v>49</v>
      </c>
      <c r="G615" t="s">
        <v>60</v>
      </c>
      <c r="H615" t="s">
        <v>56</v>
      </c>
      <c r="I615" t="s">
        <v>56</v>
      </c>
      <c r="J615" t="s">
        <v>56</v>
      </c>
      <c r="K615" t="s">
        <v>60</v>
      </c>
      <c r="L615" t="s">
        <v>56</v>
      </c>
      <c r="M615" t="s">
        <v>56</v>
      </c>
      <c r="N615" t="s">
        <v>52</v>
      </c>
      <c r="O615" t="s">
        <v>56</v>
      </c>
      <c r="P615" t="s">
        <v>56</v>
      </c>
      <c r="Q615" t="s">
        <v>56</v>
      </c>
      <c r="R615" t="s">
        <v>56</v>
      </c>
      <c r="S615" t="s">
        <v>49</v>
      </c>
      <c r="T615" t="str">
        <f t="shared" si="54"/>
        <v>Yes</v>
      </c>
      <c r="U615" t="str">
        <f t="shared" si="55"/>
        <v>Non-Lead</v>
      </c>
      <c r="V615" t="str">
        <f t="shared" si="56"/>
        <v>Tier 5</v>
      </c>
      <c r="W615" t="str">
        <f t="shared" si="57"/>
        <v>No</v>
      </c>
      <c r="X615" t="str">
        <f t="shared" si="58"/>
        <v>Yes</v>
      </c>
      <c r="Y615" t="str">
        <f t="shared" si="59"/>
        <v>Yes</v>
      </c>
      <c r="Z615" t="s">
        <v>212</v>
      </c>
      <c r="AA615"/>
    </row>
    <row r="616" spans="1:27" x14ac:dyDescent="0.25">
      <c r="A616" t="s">
        <v>213</v>
      </c>
      <c r="B616">
        <v>615</v>
      </c>
      <c r="C616" t="s">
        <v>818</v>
      </c>
      <c r="D616" t="s">
        <v>54</v>
      </c>
      <c r="E616" t="s">
        <v>56</v>
      </c>
      <c r="F616" t="s">
        <v>49</v>
      </c>
      <c r="G616" t="s">
        <v>60</v>
      </c>
      <c r="H616" t="s">
        <v>56</v>
      </c>
      <c r="I616" t="s">
        <v>56</v>
      </c>
      <c r="J616" t="s">
        <v>56</v>
      </c>
      <c r="K616" t="s">
        <v>60</v>
      </c>
      <c r="L616" t="s">
        <v>56</v>
      </c>
      <c r="M616" t="s">
        <v>56</v>
      </c>
      <c r="N616" t="s">
        <v>52</v>
      </c>
      <c r="O616" t="s">
        <v>56</v>
      </c>
      <c r="P616" t="s">
        <v>56</v>
      </c>
      <c r="Q616" t="s">
        <v>56</v>
      </c>
      <c r="R616" t="s">
        <v>56</v>
      </c>
      <c r="S616" t="s">
        <v>49</v>
      </c>
      <c r="T616" t="str">
        <f t="shared" si="54"/>
        <v>Yes</v>
      </c>
      <c r="U616" t="str">
        <f t="shared" si="55"/>
        <v>Non-Lead</v>
      </c>
      <c r="V616" t="str">
        <f t="shared" si="56"/>
        <v>Tier 5</v>
      </c>
      <c r="W616" t="str">
        <f t="shared" si="57"/>
        <v>No</v>
      </c>
      <c r="X616" t="str">
        <f t="shared" si="58"/>
        <v>Yes</v>
      </c>
      <c r="Y616" t="str">
        <f t="shared" si="59"/>
        <v>Yes</v>
      </c>
      <c r="Z616" t="s">
        <v>212</v>
      </c>
      <c r="AA616"/>
    </row>
    <row r="617" spans="1:27" x14ac:dyDescent="0.25">
      <c r="A617" t="s">
        <v>213</v>
      </c>
      <c r="B617">
        <v>616</v>
      </c>
      <c r="C617" t="s">
        <v>819</v>
      </c>
      <c r="D617" t="s">
        <v>54</v>
      </c>
      <c r="E617" t="s">
        <v>56</v>
      </c>
      <c r="F617" t="s">
        <v>49</v>
      </c>
      <c r="G617" t="s">
        <v>60</v>
      </c>
      <c r="H617" t="s">
        <v>56</v>
      </c>
      <c r="I617" t="s">
        <v>56</v>
      </c>
      <c r="J617" t="s">
        <v>56</v>
      </c>
      <c r="K617" t="s">
        <v>60</v>
      </c>
      <c r="L617" t="s">
        <v>56</v>
      </c>
      <c r="M617" t="s">
        <v>56</v>
      </c>
      <c r="N617" t="s">
        <v>52</v>
      </c>
      <c r="O617" t="s">
        <v>56</v>
      </c>
      <c r="P617" t="s">
        <v>56</v>
      </c>
      <c r="Q617" t="s">
        <v>56</v>
      </c>
      <c r="R617" t="s">
        <v>56</v>
      </c>
      <c r="S617" t="s">
        <v>49</v>
      </c>
      <c r="T617" t="str">
        <f t="shared" si="54"/>
        <v>Yes</v>
      </c>
      <c r="U617" t="str">
        <f t="shared" si="55"/>
        <v>Non-Lead</v>
      </c>
      <c r="V617" t="str">
        <f t="shared" si="56"/>
        <v>Tier 5</v>
      </c>
      <c r="W617" t="str">
        <f t="shared" si="57"/>
        <v>No</v>
      </c>
      <c r="X617" t="str">
        <f t="shared" si="58"/>
        <v>Yes</v>
      </c>
      <c r="Y617" t="str">
        <f t="shared" si="59"/>
        <v>Yes</v>
      </c>
      <c r="Z617" t="s">
        <v>212</v>
      </c>
      <c r="AA617"/>
    </row>
    <row r="618" spans="1:27" x14ac:dyDescent="0.25">
      <c r="A618" t="s">
        <v>213</v>
      </c>
      <c r="B618">
        <v>617</v>
      </c>
      <c r="C618" t="s">
        <v>820</v>
      </c>
      <c r="D618" t="s">
        <v>54</v>
      </c>
      <c r="E618" t="s">
        <v>56</v>
      </c>
      <c r="F618" t="s">
        <v>49</v>
      </c>
      <c r="G618" t="s">
        <v>60</v>
      </c>
      <c r="H618" t="s">
        <v>56</v>
      </c>
      <c r="I618" t="s">
        <v>56</v>
      </c>
      <c r="J618" t="s">
        <v>56</v>
      </c>
      <c r="K618" t="s">
        <v>60</v>
      </c>
      <c r="L618" t="s">
        <v>56</v>
      </c>
      <c r="M618" t="s">
        <v>56</v>
      </c>
      <c r="N618" t="s">
        <v>52</v>
      </c>
      <c r="O618" t="s">
        <v>56</v>
      </c>
      <c r="P618" t="s">
        <v>56</v>
      </c>
      <c r="Q618" t="s">
        <v>56</v>
      </c>
      <c r="R618" t="s">
        <v>56</v>
      </c>
      <c r="S618" t="s">
        <v>49</v>
      </c>
      <c r="T618" t="str">
        <f t="shared" si="54"/>
        <v>Yes</v>
      </c>
      <c r="U618" t="str">
        <f t="shared" si="55"/>
        <v>Non-Lead</v>
      </c>
      <c r="V618" t="str">
        <f t="shared" si="56"/>
        <v>Tier 5</v>
      </c>
      <c r="W618" t="str">
        <f t="shared" si="57"/>
        <v>No</v>
      </c>
      <c r="X618" t="str">
        <f t="shared" si="58"/>
        <v>Yes</v>
      </c>
      <c r="Y618" t="str">
        <f t="shared" si="59"/>
        <v>Yes</v>
      </c>
      <c r="Z618" t="s">
        <v>212</v>
      </c>
      <c r="AA618"/>
    </row>
    <row r="619" spans="1:27" x14ac:dyDescent="0.25">
      <c r="A619" t="s">
        <v>213</v>
      </c>
      <c r="B619">
        <v>618</v>
      </c>
      <c r="C619" t="s">
        <v>821</v>
      </c>
      <c r="D619" t="s">
        <v>54</v>
      </c>
      <c r="E619" t="s">
        <v>56</v>
      </c>
      <c r="F619" t="s">
        <v>49</v>
      </c>
      <c r="G619" t="s">
        <v>60</v>
      </c>
      <c r="H619" t="s">
        <v>56</v>
      </c>
      <c r="I619" t="s">
        <v>56</v>
      </c>
      <c r="J619" t="s">
        <v>56</v>
      </c>
      <c r="K619" t="s">
        <v>60</v>
      </c>
      <c r="L619" t="s">
        <v>56</v>
      </c>
      <c r="M619" t="s">
        <v>56</v>
      </c>
      <c r="N619" t="s">
        <v>52</v>
      </c>
      <c r="O619" t="s">
        <v>56</v>
      </c>
      <c r="P619" t="s">
        <v>56</v>
      </c>
      <c r="Q619" t="s">
        <v>56</v>
      </c>
      <c r="R619" t="s">
        <v>56</v>
      </c>
      <c r="S619" t="s">
        <v>49</v>
      </c>
      <c r="T619" t="str">
        <f t="shared" si="54"/>
        <v>Yes</v>
      </c>
      <c r="U619" t="str">
        <f t="shared" si="55"/>
        <v>Non-Lead</v>
      </c>
      <c r="V619" t="str">
        <f t="shared" si="56"/>
        <v>Tier 5</v>
      </c>
      <c r="W619" t="str">
        <f t="shared" si="57"/>
        <v>No</v>
      </c>
      <c r="X619" t="str">
        <f t="shared" si="58"/>
        <v>Yes</v>
      </c>
      <c r="Y619" t="str">
        <f t="shared" si="59"/>
        <v>Yes</v>
      </c>
      <c r="Z619" t="s">
        <v>212</v>
      </c>
      <c r="AA619"/>
    </row>
    <row r="620" spans="1:27" x14ac:dyDescent="0.25">
      <c r="A620" t="s">
        <v>213</v>
      </c>
      <c r="B620">
        <v>619</v>
      </c>
      <c r="C620" t="s">
        <v>822</v>
      </c>
      <c r="D620" t="s">
        <v>54</v>
      </c>
      <c r="E620" t="s">
        <v>56</v>
      </c>
      <c r="F620" t="s">
        <v>49</v>
      </c>
      <c r="G620" t="s">
        <v>60</v>
      </c>
      <c r="H620" t="s">
        <v>56</v>
      </c>
      <c r="I620" t="s">
        <v>56</v>
      </c>
      <c r="J620" t="s">
        <v>56</v>
      </c>
      <c r="K620" t="s">
        <v>60</v>
      </c>
      <c r="L620" t="s">
        <v>56</v>
      </c>
      <c r="M620" t="s">
        <v>56</v>
      </c>
      <c r="N620" t="s">
        <v>52</v>
      </c>
      <c r="O620" t="s">
        <v>56</v>
      </c>
      <c r="P620" t="s">
        <v>56</v>
      </c>
      <c r="Q620" t="s">
        <v>56</v>
      </c>
      <c r="R620" t="s">
        <v>56</v>
      </c>
      <c r="S620" t="s">
        <v>49</v>
      </c>
      <c r="T620" t="str">
        <f t="shared" si="54"/>
        <v>Yes</v>
      </c>
      <c r="U620" t="str">
        <f t="shared" si="55"/>
        <v>Non-Lead</v>
      </c>
      <c r="V620" t="str">
        <f t="shared" si="56"/>
        <v>Tier 5</v>
      </c>
      <c r="W620" t="str">
        <f t="shared" si="57"/>
        <v>No</v>
      </c>
      <c r="X620" t="str">
        <f t="shared" si="58"/>
        <v>Yes</v>
      </c>
      <c r="Y620" t="str">
        <f t="shared" si="59"/>
        <v>Yes</v>
      </c>
      <c r="Z620" t="s">
        <v>212</v>
      </c>
      <c r="AA620"/>
    </row>
    <row r="621" spans="1:27" x14ac:dyDescent="0.25">
      <c r="A621" t="s">
        <v>213</v>
      </c>
      <c r="B621">
        <v>620</v>
      </c>
      <c r="C621" t="s">
        <v>823</v>
      </c>
      <c r="D621" t="s">
        <v>54</v>
      </c>
      <c r="E621" t="s">
        <v>56</v>
      </c>
      <c r="F621" t="s">
        <v>49</v>
      </c>
      <c r="G621" t="s">
        <v>60</v>
      </c>
      <c r="H621" t="s">
        <v>56</v>
      </c>
      <c r="I621" t="s">
        <v>56</v>
      </c>
      <c r="J621" t="s">
        <v>56</v>
      </c>
      <c r="K621" t="s">
        <v>60</v>
      </c>
      <c r="L621" t="s">
        <v>56</v>
      </c>
      <c r="M621" t="s">
        <v>56</v>
      </c>
      <c r="N621" t="s">
        <v>52</v>
      </c>
      <c r="O621" t="s">
        <v>56</v>
      </c>
      <c r="P621" t="s">
        <v>56</v>
      </c>
      <c r="Q621" t="s">
        <v>56</v>
      </c>
      <c r="R621" t="s">
        <v>56</v>
      </c>
      <c r="S621" t="s">
        <v>49</v>
      </c>
      <c r="T621" t="str">
        <f t="shared" si="54"/>
        <v>Yes</v>
      </c>
      <c r="U621" t="str">
        <f t="shared" si="55"/>
        <v>Non-Lead</v>
      </c>
      <c r="V621" t="str">
        <f t="shared" si="56"/>
        <v>Tier 5</v>
      </c>
      <c r="W621" t="str">
        <f t="shared" si="57"/>
        <v>No</v>
      </c>
      <c r="X621" t="str">
        <f t="shared" si="58"/>
        <v>Yes</v>
      </c>
      <c r="Y621" t="str">
        <f t="shared" si="59"/>
        <v>Yes</v>
      </c>
      <c r="Z621" t="s">
        <v>212</v>
      </c>
      <c r="AA621"/>
    </row>
    <row r="622" spans="1:27" x14ac:dyDescent="0.25">
      <c r="A622" t="s">
        <v>213</v>
      </c>
      <c r="B622">
        <v>621</v>
      </c>
      <c r="C622" t="s">
        <v>824</v>
      </c>
      <c r="D622" t="s">
        <v>54</v>
      </c>
      <c r="E622" t="s">
        <v>56</v>
      </c>
      <c r="F622" t="s">
        <v>49</v>
      </c>
      <c r="G622" t="s">
        <v>60</v>
      </c>
      <c r="H622" t="s">
        <v>56</v>
      </c>
      <c r="I622" t="s">
        <v>56</v>
      </c>
      <c r="J622" t="s">
        <v>56</v>
      </c>
      <c r="K622" t="s">
        <v>60</v>
      </c>
      <c r="L622" t="s">
        <v>56</v>
      </c>
      <c r="M622" t="s">
        <v>56</v>
      </c>
      <c r="N622" t="s">
        <v>52</v>
      </c>
      <c r="O622" t="s">
        <v>56</v>
      </c>
      <c r="P622" t="s">
        <v>56</v>
      </c>
      <c r="Q622" t="s">
        <v>56</v>
      </c>
      <c r="R622" t="s">
        <v>56</v>
      </c>
      <c r="S622" t="s">
        <v>49</v>
      </c>
      <c r="T622" t="str">
        <f t="shared" si="54"/>
        <v>Yes</v>
      </c>
      <c r="U622" t="str">
        <f t="shared" si="55"/>
        <v>Non-Lead</v>
      </c>
      <c r="V622" t="str">
        <f t="shared" si="56"/>
        <v>Tier 5</v>
      </c>
      <c r="W622" t="str">
        <f t="shared" si="57"/>
        <v>No</v>
      </c>
      <c r="X622" t="str">
        <f t="shared" si="58"/>
        <v>Yes</v>
      </c>
      <c r="Y622" t="str">
        <f t="shared" si="59"/>
        <v>Yes</v>
      </c>
      <c r="Z622" t="s">
        <v>212</v>
      </c>
      <c r="AA622"/>
    </row>
    <row r="623" spans="1:27" x14ac:dyDescent="0.25">
      <c r="A623" t="s">
        <v>213</v>
      </c>
      <c r="B623">
        <v>622</v>
      </c>
      <c r="C623" t="s">
        <v>825</v>
      </c>
      <c r="D623" t="s">
        <v>54</v>
      </c>
      <c r="E623" t="s">
        <v>56</v>
      </c>
      <c r="F623" t="s">
        <v>49</v>
      </c>
      <c r="G623" t="s">
        <v>60</v>
      </c>
      <c r="H623" t="s">
        <v>56</v>
      </c>
      <c r="I623" t="s">
        <v>56</v>
      </c>
      <c r="J623" t="s">
        <v>56</v>
      </c>
      <c r="K623" t="s">
        <v>60</v>
      </c>
      <c r="L623" t="s">
        <v>56</v>
      </c>
      <c r="M623" t="s">
        <v>56</v>
      </c>
      <c r="N623" t="s">
        <v>52</v>
      </c>
      <c r="O623" t="s">
        <v>56</v>
      </c>
      <c r="P623" t="s">
        <v>56</v>
      </c>
      <c r="Q623" t="s">
        <v>56</v>
      </c>
      <c r="R623" t="s">
        <v>56</v>
      </c>
      <c r="S623" t="s">
        <v>49</v>
      </c>
      <c r="T623" t="str">
        <f t="shared" si="54"/>
        <v>Yes</v>
      </c>
      <c r="U623" t="str">
        <f t="shared" si="55"/>
        <v>Non-Lead</v>
      </c>
      <c r="V623" t="str">
        <f t="shared" si="56"/>
        <v>Tier 5</v>
      </c>
      <c r="W623" t="str">
        <f t="shared" si="57"/>
        <v>No</v>
      </c>
      <c r="X623" t="str">
        <f t="shared" si="58"/>
        <v>Yes</v>
      </c>
      <c r="Y623" t="str">
        <f t="shared" si="59"/>
        <v>Yes</v>
      </c>
      <c r="Z623" t="s">
        <v>212</v>
      </c>
      <c r="AA623"/>
    </row>
    <row r="624" spans="1:27" x14ac:dyDescent="0.25">
      <c r="A624" t="s">
        <v>213</v>
      </c>
      <c r="B624">
        <v>623</v>
      </c>
      <c r="C624" t="s">
        <v>826</v>
      </c>
      <c r="D624" t="s">
        <v>54</v>
      </c>
      <c r="E624" t="s">
        <v>56</v>
      </c>
      <c r="F624" t="s">
        <v>49</v>
      </c>
      <c r="G624" t="s">
        <v>60</v>
      </c>
      <c r="H624" t="s">
        <v>56</v>
      </c>
      <c r="I624" t="s">
        <v>56</v>
      </c>
      <c r="J624" t="s">
        <v>56</v>
      </c>
      <c r="K624" t="s">
        <v>60</v>
      </c>
      <c r="L624" t="s">
        <v>56</v>
      </c>
      <c r="M624" t="s">
        <v>56</v>
      </c>
      <c r="N624" t="s">
        <v>52</v>
      </c>
      <c r="O624" t="s">
        <v>56</v>
      </c>
      <c r="P624" t="s">
        <v>56</v>
      </c>
      <c r="Q624" t="s">
        <v>56</v>
      </c>
      <c r="R624" t="s">
        <v>56</v>
      </c>
      <c r="S624" t="s">
        <v>49</v>
      </c>
      <c r="T624" t="str">
        <f t="shared" si="54"/>
        <v>Yes</v>
      </c>
      <c r="U624" t="str">
        <f t="shared" si="55"/>
        <v>Non-Lead</v>
      </c>
      <c r="V624" t="str">
        <f t="shared" si="56"/>
        <v>Tier 5</v>
      </c>
      <c r="W624" t="str">
        <f t="shared" si="57"/>
        <v>No</v>
      </c>
      <c r="X624" t="str">
        <f t="shared" si="58"/>
        <v>Yes</v>
      </c>
      <c r="Y624" t="str">
        <f t="shared" si="59"/>
        <v>Yes</v>
      </c>
      <c r="Z624" t="s">
        <v>212</v>
      </c>
      <c r="AA624"/>
    </row>
    <row r="625" spans="1:27" x14ac:dyDescent="0.25">
      <c r="A625" t="s">
        <v>213</v>
      </c>
      <c r="B625">
        <v>624</v>
      </c>
      <c r="C625" t="s">
        <v>827</v>
      </c>
      <c r="D625" t="s">
        <v>54</v>
      </c>
      <c r="E625" t="s">
        <v>56</v>
      </c>
      <c r="F625" t="s">
        <v>49</v>
      </c>
      <c r="G625" t="s">
        <v>60</v>
      </c>
      <c r="H625" t="s">
        <v>56</v>
      </c>
      <c r="I625" t="s">
        <v>56</v>
      </c>
      <c r="J625" t="s">
        <v>56</v>
      </c>
      <c r="K625" t="s">
        <v>60</v>
      </c>
      <c r="L625" t="s">
        <v>56</v>
      </c>
      <c r="M625" t="s">
        <v>56</v>
      </c>
      <c r="N625" t="s">
        <v>52</v>
      </c>
      <c r="O625" t="s">
        <v>56</v>
      </c>
      <c r="P625" t="s">
        <v>56</v>
      </c>
      <c r="Q625" t="s">
        <v>56</v>
      </c>
      <c r="R625" t="s">
        <v>56</v>
      </c>
      <c r="S625" t="s">
        <v>49</v>
      </c>
      <c r="T625" t="str">
        <f t="shared" si="54"/>
        <v>Yes</v>
      </c>
      <c r="U625" t="str">
        <f t="shared" si="55"/>
        <v>Non-Lead</v>
      </c>
      <c r="V625" t="str">
        <f t="shared" si="56"/>
        <v>Tier 5</v>
      </c>
      <c r="W625" t="str">
        <f t="shared" si="57"/>
        <v>No</v>
      </c>
      <c r="X625" t="str">
        <f t="shared" si="58"/>
        <v>Yes</v>
      </c>
      <c r="Y625" t="str">
        <f t="shared" si="59"/>
        <v>Yes</v>
      </c>
      <c r="Z625" t="s">
        <v>212</v>
      </c>
      <c r="AA625"/>
    </row>
    <row r="626" spans="1:27" x14ac:dyDescent="0.25">
      <c r="A626" t="s">
        <v>213</v>
      </c>
      <c r="B626">
        <v>625</v>
      </c>
      <c r="C626" t="s">
        <v>828</v>
      </c>
      <c r="D626" t="s">
        <v>54</v>
      </c>
      <c r="E626" t="s">
        <v>56</v>
      </c>
      <c r="F626" t="s">
        <v>49</v>
      </c>
      <c r="G626" t="s">
        <v>60</v>
      </c>
      <c r="H626" t="s">
        <v>56</v>
      </c>
      <c r="I626" t="s">
        <v>56</v>
      </c>
      <c r="J626" t="s">
        <v>56</v>
      </c>
      <c r="K626" t="s">
        <v>60</v>
      </c>
      <c r="L626" t="s">
        <v>56</v>
      </c>
      <c r="M626" t="s">
        <v>56</v>
      </c>
      <c r="N626" t="s">
        <v>52</v>
      </c>
      <c r="O626" t="s">
        <v>56</v>
      </c>
      <c r="P626" t="s">
        <v>56</v>
      </c>
      <c r="Q626" t="s">
        <v>56</v>
      </c>
      <c r="R626" t="s">
        <v>56</v>
      </c>
      <c r="S626" t="s">
        <v>49</v>
      </c>
      <c r="T626" t="str">
        <f t="shared" si="54"/>
        <v>Yes</v>
      </c>
      <c r="U626" t="str">
        <f t="shared" si="55"/>
        <v>Non-Lead</v>
      </c>
      <c r="V626" t="str">
        <f t="shared" si="56"/>
        <v>Tier 5</v>
      </c>
      <c r="W626" t="str">
        <f t="shared" si="57"/>
        <v>No</v>
      </c>
      <c r="X626" t="str">
        <f t="shared" si="58"/>
        <v>Yes</v>
      </c>
      <c r="Y626" t="str">
        <f t="shared" si="59"/>
        <v>Yes</v>
      </c>
      <c r="Z626" t="s">
        <v>212</v>
      </c>
      <c r="AA626"/>
    </row>
    <row r="627" spans="1:27" x14ac:dyDescent="0.25">
      <c r="A627" t="s">
        <v>213</v>
      </c>
      <c r="B627">
        <v>626</v>
      </c>
      <c r="C627" t="s">
        <v>829</v>
      </c>
      <c r="D627" t="s">
        <v>54</v>
      </c>
      <c r="E627" t="s">
        <v>56</v>
      </c>
      <c r="F627" t="s">
        <v>49</v>
      </c>
      <c r="G627" t="s">
        <v>60</v>
      </c>
      <c r="H627" t="s">
        <v>56</v>
      </c>
      <c r="I627" t="s">
        <v>56</v>
      </c>
      <c r="J627" t="s">
        <v>56</v>
      </c>
      <c r="K627" t="s">
        <v>60</v>
      </c>
      <c r="L627" t="s">
        <v>56</v>
      </c>
      <c r="M627" t="s">
        <v>56</v>
      </c>
      <c r="N627" t="s">
        <v>52</v>
      </c>
      <c r="O627" t="s">
        <v>56</v>
      </c>
      <c r="P627" t="s">
        <v>56</v>
      </c>
      <c r="Q627" t="s">
        <v>56</v>
      </c>
      <c r="R627" t="s">
        <v>56</v>
      </c>
      <c r="S627" t="s">
        <v>49</v>
      </c>
      <c r="T627" t="str">
        <f t="shared" si="54"/>
        <v>Yes</v>
      </c>
      <c r="U627" t="str">
        <f t="shared" si="55"/>
        <v>Non-Lead</v>
      </c>
      <c r="V627" t="str">
        <f t="shared" si="56"/>
        <v>Tier 5</v>
      </c>
      <c r="W627" t="str">
        <f t="shared" si="57"/>
        <v>No</v>
      </c>
      <c r="X627" t="str">
        <f t="shared" si="58"/>
        <v>Yes</v>
      </c>
      <c r="Y627" t="str">
        <f t="shared" si="59"/>
        <v>Yes</v>
      </c>
      <c r="Z627" t="s">
        <v>212</v>
      </c>
      <c r="AA627"/>
    </row>
    <row r="628" spans="1:27" x14ac:dyDescent="0.25">
      <c r="A628" t="s">
        <v>213</v>
      </c>
      <c r="B628">
        <v>627</v>
      </c>
      <c r="C628" t="s">
        <v>830</v>
      </c>
      <c r="D628" t="s">
        <v>54</v>
      </c>
      <c r="E628" t="s">
        <v>56</v>
      </c>
      <c r="F628" t="s">
        <v>49</v>
      </c>
      <c r="G628" t="s">
        <v>60</v>
      </c>
      <c r="H628" t="s">
        <v>56</v>
      </c>
      <c r="I628" t="s">
        <v>56</v>
      </c>
      <c r="J628" t="s">
        <v>56</v>
      </c>
      <c r="K628" t="s">
        <v>60</v>
      </c>
      <c r="L628" t="s">
        <v>56</v>
      </c>
      <c r="M628" t="s">
        <v>56</v>
      </c>
      <c r="N628" t="s">
        <v>52</v>
      </c>
      <c r="O628" t="s">
        <v>56</v>
      </c>
      <c r="P628" t="s">
        <v>56</v>
      </c>
      <c r="Q628" t="s">
        <v>56</v>
      </c>
      <c r="R628" t="s">
        <v>56</v>
      </c>
      <c r="S628" t="s">
        <v>49</v>
      </c>
      <c r="T628" t="str">
        <f t="shared" si="54"/>
        <v>Yes</v>
      </c>
      <c r="U628" t="str">
        <f t="shared" si="55"/>
        <v>Non-Lead</v>
      </c>
      <c r="V628" t="str">
        <f t="shared" si="56"/>
        <v>Tier 5</v>
      </c>
      <c r="W628" t="str">
        <f t="shared" si="57"/>
        <v>No</v>
      </c>
      <c r="X628" t="str">
        <f t="shared" si="58"/>
        <v>Yes</v>
      </c>
      <c r="Y628" t="str">
        <f t="shared" si="59"/>
        <v>Yes</v>
      </c>
      <c r="Z628" t="s">
        <v>212</v>
      </c>
      <c r="AA628"/>
    </row>
    <row r="629" spans="1:27" x14ac:dyDescent="0.25">
      <c r="A629" t="s">
        <v>213</v>
      </c>
      <c r="B629">
        <v>628</v>
      </c>
      <c r="C629" t="s">
        <v>831</v>
      </c>
      <c r="D629" t="s">
        <v>54</v>
      </c>
      <c r="E629" t="s">
        <v>56</v>
      </c>
      <c r="F629" t="s">
        <v>49</v>
      </c>
      <c r="G629" t="s">
        <v>60</v>
      </c>
      <c r="H629" t="s">
        <v>56</v>
      </c>
      <c r="I629" t="s">
        <v>56</v>
      </c>
      <c r="J629" t="s">
        <v>56</v>
      </c>
      <c r="K629" t="s">
        <v>60</v>
      </c>
      <c r="L629" t="s">
        <v>56</v>
      </c>
      <c r="M629" t="s">
        <v>56</v>
      </c>
      <c r="N629" t="s">
        <v>52</v>
      </c>
      <c r="O629" t="s">
        <v>56</v>
      </c>
      <c r="P629" t="s">
        <v>56</v>
      </c>
      <c r="Q629" t="s">
        <v>56</v>
      </c>
      <c r="R629" t="s">
        <v>56</v>
      </c>
      <c r="S629" t="s">
        <v>49</v>
      </c>
      <c r="T629" t="str">
        <f t="shared" si="54"/>
        <v>Yes</v>
      </c>
      <c r="U629" t="str">
        <f t="shared" si="55"/>
        <v>Non-Lead</v>
      </c>
      <c r="V629" t="str">
        <f t="shared" si="56"/>
        <v>Tier 5</v>
      </c>
      <c r="W629" t="str">
        <f t="shared" si="57"/>
        <v>No</v>
      </c>
      <c r="X629" t="str">
        <f t="shared" si="58"/>
        <v>Yes</v>
      </c>
      <c r="Y629" t="str">
        <f t="shared" si="59"/>
        <v>Yes</v>
      </c>
      <c r="Z629" t="s">
        <v>212</v>
      </c>
      <c r="AA629"/>
    </row>
    <row r="630" spans="1:27" x14ac:dyDescent="0.25">
      <c r="A630" t="s">
        <v>213</v>
      </c>
      <c r="B630">
        <v>629</v>
      </c>
      <c r="C630" t="s">
        <v>832</v>
      </c>
      <c r="D630" t="s">
        <v>54</v>
      </c>
      <c r="E630" t="s">
        <v>56</v>
      </c>
      <c r="F630" t="s">
        <v>49</v>
      </c>
      <c r="G630" t="s">
        <v>60</v>
      </c>
      <c r="H630" t="s">
        <v>56</v>
      </c>
      <c r="I630" t="s">
        <v>56</v>
      </c>
      <c r="J630" t="s">
        <v>56</v>
      </c>
      <c r="K630" t="s">
        <v>60</v>
      </c>
      <c r="L630" t="s">
        <v>56</v>
      </c>
      <c r="M630" t="s">
        <v>56</v>
      </c>
      <c r="N630" t="s">
        <v>52</v>
      </c>
      <c r="O630" t="s">
        <v>56</v>
      </c>
      <c r="P630" t="s">
        <v>56</v>
      </c>
      <c r="Q630" t="s">
        <v>56</v>
      </c>
      <c r="R630" t="s">
        <v>56</v>
      </c>
      <c r="S630" t="s">
        <v>49</v>
      </c>
      <c r="T630" t="str">
        <f t="shared" si="54"/>
        <v>Yes</v>
      </c>
      <c r="U630" t="str">
        <f t="shared" si="55"/>
        <v>Non-Lead</v>
      </c>
      <c r="V630" t="str">
        <f t="shared" si="56"/>
        <v>Tier 5</v>
      </c>
      <c r="W630" t="str">
        <f t="shared" si="57"/>
        <v>No</v>
      </c>
      <c r="X630" t="str">
        <f t="shared" si="58"/>
        <v>Yes</v>
      </c>
      <c r="Y630" t="str">
        <f t="shared" si="59"/>
        <v>Yes</v>
      </c>
      <c r="Z630" t="s">
        <v>212</v>
      </c>
      <c r="AA630"/>
    </row>
    <row r="631" spans="1:27" x14ac:dyDescent="0.25">
      <c r="A631" t="s">
        <v>213</v>
      </c>
      <c r="B631">
        <v>630</v>
      </c>
      <c r="C631" t="s">
        <v>833</v>
      </c>
      <c r="D631" t="s">
        <v>54</v>
      </c>
      <c r="E631" t="s">
        <v>56</v>
      </c>
      <c r="F631" t="s">
        <v>49</v>
      </c>
      <c r="G631" t="s">
        <v>60</v>
      </c>
      <c r="H631" t="s">
        <v>56</v>
      </c>
      <c r="I631" t="s">
        <v>56</v>
      </c>
      <c r="J631" t="s">
        <v>56</v>
      </c>
      <c r="K631" t="s">
        <v>60</v>
      </c>
      <c r="L631" t="s">
        <v>56</v>
      </c>
      <c r="M631" t="s">
        <v>56</v>
      </c>
      <c r="N631" t="s">
        <v>52</v>
      </c>
      <c r="O631" t="s">
        <v>56</v>
      </c>
      <c r="P631" t="s">
        <v>56</v>
      </c>
      <c r="Q631" t="s">
        <v>56</v>
      </c>
      <c r="R631" t="s">
        <v>56</v>
      </c>
      <c r="S631" t="s">
        <v>49</v>
      </c>
      <c r="T631" t="str">
        <f t="shared" si="54"/>
        <v>Yes</v>
      </c>
      <c r="U631" t="str">
        <f t="shared" si="55"/>
        <v>Non-Lead</v>
      </c>
      <c r="V631" t="str">
        <f t="shared" si="56"/>
        <v>Tier 5</v>
      </c>
      <c r="W631" t="str">
        <f t="shared" si="57"/>
        <v>No</v>
      </c>
      <c r="X631" t="str">
        <f t="shared" si="58"/>
        <v>Yes</v>
      </c>
      <c r="Y631" t="str">
        <f t="shared" si="59"/>
        <v>Yes</v>
      </c>
      <c r="Z631" t="s">
        <v>212</v>
      </c>
      <c r="AA631"/>
    </row>
    <row r="632" spans="1:27" x14ac:dyDescent="0.25">
      <c r="A632" t="s">
        <v>213</v>
      </c>
      <c r="B632">
        <v>631</v>
      </c>
      <c r="C632" t="s">
        <v>834</v>
      </c>
      <c r="D632" t="s">
        <v>54</v>
      </c>
      <c r="E632" t="s">
        <v>56</v>
      </c>
      <c r="F632" t="s">
        <v>49</v>
      </c>
      <c r="G632" t="s">
        <v>60</v>
      </c>
      <c r="H632" t="s">
        <v>56</v>
      </c>
      <c r="I632" t="s">
        <v>56</v>
      </c>
      <c r="J632" t="s">
        <v>56</v>
      </c>
      <c r="K632" t="s">
        <v>60</v>
      </c>
      <c r="L632" t="s">
        <v>56</v>
      </c>
      <c r="M632" t="s">
        <v>56</v>
      </c>
      <c r="N632" t="s">
        <v>52</v>
      </c>
      <c r="O632" t="s">
        <v>56</v>
      </c>
      <c r="P632" t="s">
        <v>56</v>
      </c>
      <c r="Q632" t="s">
        <v>56</v>
      </c>
      <c r="R632" t="s">
        <v>56</v>
      </c>
      <c r="S632" t="s">
        <v>49</v>
      </c>
      <c r="T632" t="str">
        <f t="shared" si="54"/>
        <v>Yes</v>
      </c>
      <c r="U632" t="str">
        <f t="shared" si="55"/>
        <v>Non-Lead</v>
      </c>
      <c r="V632" t="str">
        <f t="shared" si="56"/>
        <v>Tier 5</v>
      </c>
      <c r="W632" t="str">
        <f t="shared" si="57"/>
        <v>No</v>
      </c>
      <c r="X632" t="str">
        <f t="shared" si="58"/>
        <v>Yes</v>
      </c>
      <c r="Y632" t="str">
        <f t="shared" si="59"/>
        <v>Yes</v>
      </c>
      <c r="Z632" t="s">
        <v>212</v>
      </c>
      <c r="AA632"/>
    </row>
    <row r="633" spans="1:27" x14ac:dyDescent="0.25">
      <c r="A633" t="s">
        <v>213</v>
      </c>
      <c r="B633">
        <v>632</v>
      </c>
      <c r="C633" t="s">
        <v>835</v>
      </c>
      <c r="D633" t="s">
        <v>54</v>
      </c>
      <c r="E633" t="s">
        <v>56</v>
      </c>
      <c r="F633" t="s">
        <v>49</v>
      </c>
      <c r="G633" t="s">
        <v>60</v>
      </c>
      <c r="H633" t="s">
        <v>56</v>
      </c>
      <c r="I633" t="s">
        <v>56</v>
      </c>
      <c r="J633" t="s">
        <v>56</v>
      </c>
      <c r="K633" t="s">
        <v>60</v>
      </c>
      <c r="L633" t="s">
        <v>56</v>
      </c>
      <c r="M633" t="s">
        <v>56</v>
      </c>
      <c r="N633" t="s">
        <v>52</v>
      </c>
      <c r="O633" t="s">
        <v>56</v>
      </c>
      <c r="P633" t="s">
        <v>56</v>
      </c>
      <c r="Q633" t="s">
        <v>56</v>
      </c>
      <c r="R633" t="s">
        <v>56</v>
      </c>
      <c r="S633" t="s">
        <v>49</v>
      </c>
      <c r="T633" t="str">
        <f t="shared" si="54"/>
        <v>Yes</v>
      </c>
      <c r="U633" t="str">
        <f t="shared" si="55"/>
        <v>Non-Lead</v>
      </c>
      <c r="V633" t="str">
        <f t="shared" si="56"/>
        <v>Tier 5</v>
      </c>
      <c r="W633" t="str">
        <f t="shared" si="57"/>
        <v>No</v>
      </c>
      <c r="X633" t="str">
        <f t="shared" si="58"/>
        <v>Yes</v>
      </c>
      <c r="Y633" t="str">
        <f t="shared" si="59"/>
        <v>Yes</v>
      </c>
      <c r="Z633" t="s">
        <v>212</v>
      </c>
      <c r="AA633"/>
    </row>
    <row r="634" spans="1:27" x14ac:dyDescent="0.25">
      <c r="A634" t="s">
        <v>213</v>
      </c>
      <c r="B634">
        <v>633</v>
      </c>
      <c r="C634" t="s">
        <v>836</v>
      </c>
      <c r="D634" t="s">
        <v>54</v>
      </c>
      <c r="E634" t="s">
        <v>56</v>
      </c>
      <c r="F634" t="s">
        <v>49</v>
      </c>
      <c r="G634" t="s">
        <v>60</v>
      </c>
      <c r="H634" t="s">
        <v>56</v>
      </c>
      <c r="I634" t="s">
        <v>56</v>
      </c>
      <c r="J634" t="s">
        <v>56</v>
      </c>
      <c r="K634" t="s">
        <v>60</v>
      </c>
      <c r="L634" t="s">
        <v>56</v>
      </c>
      <c r="M634" t="s">
        <v>56</v>
      </c>
      <c r="N634" t="s">
        <v>52</v>
      </c>
      <c r="O634" t="s">
        <v>56</v>
      </c>
      <c r="P634" t="s">
        <v>56</v>
      </c>
      <c r="Q634" t="s">
        <v>56</v>
      </c>
      <c r="R634" t="s">
        <v>56</v>
      </c>
      <c r="S634" t="s">
        <v>49</v>
      </c>
      <c r="T634" t="str">
        <f t="shared" si="54"/>
        <v>Yes</v>
      </c>
      <c r="U634" t="str">
        <f t="shared" si="55"/>
        <v>Non-Lead</v>
      </c>
      <c r="V634" t="str">
        <f t="shared" si="56"/>
        <v>Tier 5</v>
      </c>
      <c r="W634" t="str">
        <f t="shared" si="57"/>
        <v>No</v>
      </c>
      <c r="X634" t="str">
        <f t="shared" si="58"/>
        <v>Yes</v>
      </c>
      <c r="Y634" t="str">
        <f t="shared" si="59"/>
        <v>Yes</v>
      </c>
      <c r="Z634" t="s">
        <v>212</v>
      </c>
      <c r="AA634"/>
    </row>
    <row r="635" spans="1:27" x14ac:dyDescent="0.25">
      <c r="A635" t="s">
        <v>213</v>
      </c>
      <c r="B635">
        <v>634</v>
      </c>
      <c r="C635" t="s">
        <v>837</v>
      </c>
      <c r="D635" t="s">
        <v>54</v>
      </c>
      <c r="E635" t="s">
        <v>56</v>
      </c>
      <c r="F635" t="s">
        <v>49</v>
      </c>
      <c r="G635" t="s">
        <v>60</v>
      </c>
      <c r="H635" t="s">
        <v>56</v>
      </c>
      <c r="I635" t="s">
        <v>56</v>
      </c>
      <c r="J635" t="s">
        <v>56</v>
      </c>
      <c r="K635" t="s">
        <v>60</v>
      </c>
      <c r="L635" t="s">
        <v>56</v>
      </c>
      <c r="M635" t="s">
        <v>56</v>
      </c>
      <c r="N635" t="s">
        <v>52</v>
      </c>
      <c r="O635" t="s">
        <v>56</v>
      </c>
      <c r="P635" t="s">
        <v>56</v>
      </c>
      <c r="Q635" t="s">
        <v>56</v>
      </c>
      <c r="R635" t="s">
        <v>56</v>
      </c>
      <c r="S635" t="s">
        <v>49</v>
      </c>
      <c r="T635" t="str">
        <f t="shared" si="54"/>
        <v>Yes</v>
      </c>
      <c r="U635" t="str">
        <f t="shared" si="55"/>
        <v>Non-Lead</v>
      </c>
      <c r="V635" t="str">
        <f t="shared" si="56"/>
        <v>Tier 5</v>
      </c>
      <c r="W635" t="str">
        <f t="shared" si="57"/>
        <v>No</v>
      </c>
      <c r="X635" t="str">
        <f t="shared" si="58"/>
        <v>Yes</v>
      </c>
      <c r="Y635" t="str">
        <f t="shared" si="59"/>
        <v>Yes</v>
      </c>
      <c r="Z635" t="s">
        <v>212</v>
      </c>
      <c r="AA635"/>
    </row>
    <row r="636" spans="1:27" x14ac:dyDescent="0.25">
      <c r="A636" t="s">
        <v>213</v>
      </c>
      <c r="B636">
        <v>635</v>
      </c>
      <c r="C636" t="s">
        <v>838</v>
      </c>
      <c r="D636" t="s">
        <v>54</v>
      </c>
      <c r="E636" t="s">
        <v>56</v>
      </c>
      <c r="F636" t="s">
        <v>49</v>
      </c>
      <c r="G636" t="s">
        <v>60</v>
      </c>
      <c r="H636" t="s">
        <v>56</v>
      </c>
      <c r="I636" t="s">
        <v>56</v>
      </c>
      <c r="J636" t="s">
        <v>56</v>
      </c>
      <c r="K636" t="s">
        <v>60</v>
      </c>
      <c r="L636" t="s">
        <v>56</v>
      </c>
      <c r="M636" t="s">
        <v>56</v>
      </c>
      <c r="N636" t="s">
        <v>52</v>
      </c>
      <c r="O636" t="s">
        <v>56</v>
      </c>
      <c r="P636" t="s">
        <v>56</v>
      </c>
      <c r="Q636" t="s">
        <v>56</v>
      </c>
      <c r="R636" t="s">
        <v>56</v>
      </c>
      <c r="S636" t="s">
        <v>49</v>
      </c>
      <c r="T636" t="str">
        <f t="shared" si="54"/>
        <v>Yes</v>
      </c>
      <c r="U636" t="str">
        <f t="shared" si="55"/>
        <v>Non-Lead</v>
      </c>
      <c r="V636" t="str">
        <f t="shared" si="56"/>
        <v>Tier 5</v>
      </c>
      <c r="W636" t="str">
        <f t="shared" si="57"/>
        <v>No</v>
      </c>
      <c r="X636" t="str">
        <f t="shared" si="58"/>
        <v>Yes</v>
      </c>
      <c r="Y636" t="str">
        <f t="shared" si="59"/>
        <v>Yes</v>
      </c>
      <c r="Z636" t="s">
        <v>212</v>
      </c>
      <c r="AA636"/>
    </row>
    <row r="637" spans="1:27" x14ac:dyDescent="0.25">
      <c r="A637" t="s">
        <v>213</v>
      </c>
      <c r="B637">
        <v>636</v>
      </c>
      <c r="C637" t="s">
        <v>839</v>
      </c>
      <c r="D637" t="s">
        <v>54</v>
      </c>
      <c r="E637" t="s">
        <v>56</v>
      </c>
      <c r="F637" t="s">
        <v>49</v>
      </c>
      <c r="G637" t="s">
        <v>60</v>
      </c>
      <c r="H637" t="s">
        <v>56</v>
      </c>
      <c r="I637" t="s">
        <v>56</v>
      </c>
      <c r="J637" t="s">
        <v>56</v>
      </c>
      <c r="K637" t="s">
        <v>60</v>
      </c>
      <c r="L637" t="s">
        <v>56</v>
      </c>
      <c r="M637" t="s">
        <v>56</v>
      </c>
      <c r="N637" t="s">
        <v>52</v>
      </c>
      <c r="O637" t="s">
        <v>56</v>
      </c>
      <c r="P637" t="s">
        <v>56</v>
      </c>
      <c r="Q637" t="s">
        <v>56</v>
      </c>
      <c r="R637" t="s">
        <v>56</v>
      </c>
      <c r="S637" t="s">
        <v>49</v>
      </c>
      <c r="T637" t="str">
        <f t="shared" si="54"/>
        <v>Yes</v>
      </c>
      <c r="U637" t="str">
        <f t="shared" si="55"/>
        <v>Non-Lead</v>
      </c>
      <c r="V637" t="str">
        <f t="shared" si="56"/>
        <v>Tier 5</v>
      </c>
      <c r="W637" t="str">
        <f t="shared" si="57"/>
        <v>No</v>
      </c>
      <c r="X637" t="str">
        <f t="shared" si="58"/>
        <v>Yes</v>
      </c>
      <c r="Y637" t="str">
        <f t="shared" si="59"/>
        <v>Yes</v>
      </c>
      <c r="Z637" t="s">
        <v>212</v>
      </c>
      <c r="AA637"/>
    </row>
    <row r="638" spans="1:27" x14ac:dyDescent="0.25">
      <c r="A638" t="s">
        <v>213</v>
      </c>
      <c r="B638">
        <v>637</v>
      </c>
      <c r="C638" t="s">
        <v>840</v>
      </c>
      <c r="D638" t="s">
        <v>54</v>
      </c>
      <c r="E638" t="s">
        <v>56</v>
      </c>
      <c r="F638" t="s">
        <v>49</v>
      </c>
      <c r="G638" t="s">
        <v>60</v>
      </c>
      <c r="H638" t="s">
        <v>56</v>
      </c>
      <c r="I638" t="s">
        <v>56</v>
      </c>
      <c r="J638" t="s">
        <v>56</v>
      </c>
      <c r="K638" t="s">
        <v>60</v>
      </c>
      <c r="L638" t="s">
        <v>56</v>
      </c>
      <c r="M638" t="s">
        <v>56</v>
      </c>
      <c r="N638" t="s">
        <v>52</v>
      </c>
      <c r="O638" t="s">
        <v>56</v>
      </c>
      <c r="P638" t="s">
        <v>56</v>
      </c>
      <c r="Q638" t="s">
        <v>56</v>
      </c>
      <c r="R638" t="s">
        <v>56</v>
      </c>
      <c r="S638" t="s">
        <v>49</v>
      </c>
      <c r="T638" t="str">
        <f t="shared" si="54"/>
        <v>Yes</v>
      </c>
      <c r="U638" t="str">
        <f t="shared" si="55"/>
        <v>Non-Lead</v>
      </c>
      <c r="V638" t="str">
        <f t="shared" si="56"/>
        <v>Tier 5</v>
      </c>
      <c r="W638" t="str">
        <f t="shared" si="57"/>
        <v>No</v>
      </c>
      <c r="X638" t="str">
        <f t="shared" si="58"/>
        <v>Yes</v>
      </c>
      <c r="Y638" t="str">
        <f t="shared" si="59"/>
        <v>Yes</v>
      </c>
      <c r="Z638" t="s">
        <v>212</v>
      </c>
      <c r="AA638"/>
    </row>
    <row r="639" spans="1:27" x14ac:dyDescent="0.25">
      <c r="A639" t="s">
        <v>213</v>
      </c>
      <c r="B639">
        <v>638</v>
      </c>
      <c r="C639" t="s">
        <v>841</v>
      </c>
      <c r="D639" t="s">
        <v>54</v>
      </c>
      <c r="E639" t="s">
        <v>56</v>
      </c>
      <c r="F639" t="s">
        <v>49</v>
      </c>
      <c r="G639" t="s">
        <v>60</v>
      </c>
      <c r="H639" t="s">
        <v>56</v>
      </c>
      <c r="I639" t="s">
        <v>56</v>
      </c>
      <c r="J639" t="s">
        <v>56</v>
      </c>
      <c r="K639" t="s">
        <v>60</v>
      </c>
      <c r="L639" t="s">
        <v>56</v>
      </c>
      <c r="M639" t="s">
        <v>56</v>
      </c>
      <c r="N639" t="s">
        <v>52</v>
      </c>
      <c r="O639" t="s">
        <v>56</v>
      </c>
      <c r="P639" t="s">
        <v>56</v>
      </c>
      <c r="Q639" t="s">
        <v>56</v>
      </c>
      <c r="R639" t="s">
        <v>56</v>
      </c>
      <c r="S639" t="s">
        <v>49</v>
      </c>
      <c r="T639" t="str">
        <f t="shared" si="54"/>
        <v>Yes</v>
      </c>
      <c r="U639" t="str">
        <f t="shared" si="55"/>
        <v>Non-Lead</v>
      </c>
      <c r="V639" t="str">
        <f t="shared" si="56"/>
        <v>Tier 5</v>
      </c>
      <c r="W639" t="str">
        <f t="shared" si="57"/>
        <v>No</v>
      </c>
      <c r="X639" t="str">
        <f t="shared" si="58"/>
        <v>Yes</v>
      </c>
      <c r="Y639" t="str">
        <f t="shared" si="59"/>
        <v>Yes</v>
      </c>
      <c r="Z639" t="s">
        <v>212</v>
      </c>
      <c r="AA639"/>
    </row>
    <row r="640" spans="1:27" x14ac:dyDescent="0.25">
      <c r="A640" t="s">
        <v>213</v>
      </c>
      <c r="B640">
        <v>639</v>
      </c>
      <c r="C640" t="s">
        <v>842</v>
      </c>
      <c r="D640" t="s">
        <v>54</v>
      </c>
      <c r="E640" t="s">
        <v>56</v>
      </c>
      <c r="F640" t="s">
        <v>49</v>
      </c>
      <c r="G640" t="s">
        <v>60</v>
      </c>
      <c r="H640" t="s">
        <v>56</v>
      </c>
      <c r="I640" t="s">
        <v>56</v>
      </c>
      <c r="J640" t="s">
        <v>56</v>
      </c>
      <c r="K640" t="s">
        <v>60</v>
      </c>
      <c r="L640" t="s">
        <v>56</v>
      </c>
      <c r="M640" t="s">
        <v>56</v>
      </c>
      <c r="N640" t="s">
        <v>52</v>
      </c>
      <c r="O640" t="s">
        <v>56</v>
      </c>
      <c r="P640" t="s">
        <v>56</v>
      </c>
      <c r="Q640" t="s">
        <v>56</v>
      </c>
      <c r="R640" t="s">
        <v>56</v>
      </c>
      <c r="S640" t="s">
        <v>49</v>
      </c>
      <c r="T640" t="str">
        <f t="shared" si="54"/>
        <v>Yes</v>
      </c>
      <c r="U640" t="str">
        <f t="shared" si="55"/>
        <v>Non-Lead</v>
      </c>
      <c r="V640" t="str">
        <f t="shared" si="56"/>
        <v>Tier 5</v>
      </c>
      <c r="W640" t="str">
        <f t="shared" si="57"/>
        <v>No</v>
      </c>
      <c r="X640" t="str">
        <f t="shared" si="58"/>
        <v>Yes</v>
      </c>
      <c r="Y640" t="str">
        <f t="shared" si="59"/>
        <v>Yes</v>
      </c>
      <c r="Z640" t="s">
        <v>212</v>
      </c>
      <c r="AA640"/>
    </row>
    <row r="641" spans="1:27" x14ac:dyDescent="0.25">
      <c r="A641" t="s">
        <v>213</v>
      </c>
      <c r="B641">
        <v>640</v>
      </c>
      <c r="C641" t="s">
        <v>696</v>
      </c>
      <c r="D641" t="s">
        <v>54</v>
      </c>
      <c r="E641" t="s">
        <v>56</v>
      </c>
      <c r="F641" t="s">
        <v>49</v>
      </c>
      <c r="G641" t="s">
        <v>60</v>
      </c>
      <c r="H641" t="s">
        <v>56</v>
      </c>
      <c r="I641" t="s">
        <v>56</v>
      </c>
      <c r="J641" t="s">
        <v>56</v>
      </c>
      <c r="K641" t="s">
        <v>60</v>
      </c>
      <c r="L641" t="s">
        <v>56</v>
      </c>
      <c r="M641" t="s">
        <v>56</v>
      </c>
      <c r="N641" t="s">
        <v>52</v>
      </c>
      <c r="O641" t="s">
        <v>56</v>
      </c>
      <c r="P641" t="s">
        <v>56</v>
      </c>
      <c r="Q641" t="s">
        <v>56</v>
      </c>
      <c r="R641" t="s">
        <v>56</v>
      </c>
      <c r="S641" t="s">
        <v>49</v>
      </c>
      <c r="T641" t="str">
        <f t="shared" si="54"/>
        <v>Yes</v>
      </c>
      <c r="U641" t="str">
        <f t="shared" si="55"/>
        <v>Non-Lead</v>
      </c>
      <c r="V641" t="str">
        <f t="shared" si="56"/>
        <v>Tier 5</v>
      </c>
      <c r="W641" t="str">
        <f t="shared" si="57"/>
        <v>No</v>
      </c>
      <c r="X641" t="str">
        <f t="shared" si="58"/>
        <v>Yes</v>
      </c>
      <c r="Y641" t="str">
        <f t="shared" si="59"/>
        <v>Yes</v>
      </c>
      <c r="Z641" t="s">
        <v>212</v>
      </c>
      <c r="AA641"/>
    </row>
    <row r="642" spans="1:27" x14ac:dyDescent="0.25">
      <c r="A642" t="s">
        <v>213</v>
      </c>
      <c r="B642">
        <v>641</v>
      </c>
      <c r="C642" t="s">
        <v>843</v>
      </c>
      <c r="D642" t="s">
        <v>54</v>
      </c>
      <c r="E642" t="s">
        <v>56</v>
      </c>
      <c r="F642" t="s">
        <v>49</v>
      </c>
      <c r="G642" t="s">
        <v>60</v>
      </c>
      <c r="H642" t="s">
        <v>56</v>
      </c>
      <c r="I642" t="s">
        <v>56</v>
      </c>
      <c r="J642" t="s">
        <v>56</v>
      </c>
      <c r="K642" t="s">
        <v>60</v>
      </c>
      <c r="L642" t="s">
        <v>56</v>
      </c>
      <c r="M642" t="s">
        <v>56</v>
      </c>
      <c r="N642" t="s">
        <v>52</v>
      </c>
      <c r="O642" t="s">
        <v>56</v>
      </c>
      <c r="P642" t="s">
        <v>56</v>
      </c>
      <c r="Q642" t="s">
        <v>56</v>
      </c>
      <c r="R642" t="s">
        <v>56</v>
      </c>
      <c r="S642" t="s">
        <v>49</v>
      </c>
      <c r="T642" t="str">
        <f t="shared" si="54"/>
        <v>Yes</v>
      </c>
      <c r="U642" t="str">
        <f t="shared" si="55"/>
        <v>Non-Lead</v>
      </c>
      <c r="V642" t="str">
        <f t="shared" si="56"/>
        <v>Tier 5</v>
      </c>
      <c r="W642" t="str">
        <f t="shared" si="57"/>
        <v>No</v>
      </c>
      <c r="X642" t="str">
        <f t="shared" si="58"/>
        <v>Yes</v>
      </c>
      <c r="Y642" t="str">
        <f t="shared" si="59"/>
        <v>Yes</v>
      </c>
      <c r="Z642" t="s">
        <v>212</v>
      </c>
      <c r="AA642"/>
    </row>
    <row r="643" spans="1:27" x14ac:dyDescent="0.25">
      <c r="A643" t="s">
        <v>213</v>
      </c>
      <c r="B643">
        <v>642</v>
      </c>
      <c r="C643" t="s">
        <v>844</v>
      </c>
      <c r="D643" t="s">
        <v>54</v>
      </c>
      <c r="E643" t="s">
        <v>56</v>
      </c>
      <c r="F643" t="s">
        <v>49</v>
      </c>
      <c r="G643" t="s">
        <v>60</v>
      </c>
      <c r="H643" t="s">
        <v>56</v>
      </c>
      <c r="I643" t="s">
        <v>56</v>
      </c>
      <c r="J643" t="s">
        <v>56</v>
      </c>
      <c r="K643" t="s">
        <v>60</v>
      </c>
      <c r="L643" t="s">
        <v>56</v>
      </c>
      <c r="M643" t="s">
        <v>56</v>
      </c>
      <c r="N643" t="s">
        <v>52</v>
      </c>
      <c r="O643" t="s">
        <v>56</v>
      </c>
      <c r="P643" t="s">
        <v>56</v>
      </c>
      <c r="Q643" t="s">
        <v>56</v>
      </c>
      <c r="R643" t="s">
        <v>56</v>
      </c>
      <c r="S643" t="s">
        <v>49</v>
      </c>
      <c r="T643" t="str">
        <f t="shared" ref="T643" si="60">IF((OR(E643="Lead",E643="", E643="Unknown")),"Yes","No")</f>
        <v>Yes</v>
      </c>
      <c r="U643" t="str">
        <f t="shared" ref="U643" si="61">IF((OR(G643="Lead")),"Lead",IF((OR(K643="Lead")),"Lead",IF((OR((AND(G643="Galvanized Steel",F643="Yes")),(AND(G643="Galvanized Steel",F643="Unknown")),(AND(G643="Galvanized Steel",F643="")))),"GRR",IF((OR((AND(K643="Galvanized Steel",F643="Yes")),(AND(K643="Galvanized Steel",F643="Unknown")),(AND(K643="Galvanized Steel",F643="")))),"GRR",IF((OR((AND(K643="Galvanized Steel",H643="Yes")),(AND(K643="Galvanized Steel",H643="Unknown")),(AND(H643="Galvanized Steel",F643="")))),"GRR",IF((OR(G643="",G643="Unknown")),"Unknown",IF((OR(K643="",K643="Unknown")),"Unknown","Non-Lead")))))))</f>
        <v>Non-Lead</v>
      </c>
      <c r="V643" t="str">
        <f t="shared" ref="V643" si="62">IF((AND(N643="Single Family",U643="Lead")),"Tier 1",IF((AND(N643="Multi-Family",U643="Lead")),"Tier 2",IF(U643="GRR","Tier 3",IF(OR((AND(N643="Single Family",R643="Before 1989",OR(P643="Copper",Q643="Copper"))),(AND(N643="Single Family",OR(P643="Copper Pipe with Lead Solder",Q643="Copper Pipe with Lead Solder")))),"Tier 4","Tier 5"))))</f>
        <v>Tier 5</v>
      </c>
      <c r="W643" t="str">
        <f t="shared" ref="W643" si="63">IF((OR(U643="Lead",U643="GRR")),"Yes","No")</f>
        <v>No</v>
      </c>
      <c r="X643" t="str">
        <f t="shared" ref="X643" si="64">IF((OR(U643="Lead",U643="GRR")),"Yes",IF((OR(E643="Yes",E643="",E643="Unknown")),"Yes","No"))</f>
        <v>Yes</v>
      </c>
      <c r="Y643" t="str">
        <f t="shared" ref="Y643" si="65">IF(X643="Yes", "Yes", "No")</f>
        <v>Yes</v>
      </c>
      <c r="Z643" t="s">
        <v>212</v>
      </c>
      <c r="AA643"/>
    </row>
  </sheetData>
  <autoFilter ref="A1:Z643" xr:uid="{8CB777EE-01C6-4311-8493-6EDFF1E49697}"/>
  <phoneticPr fontId="5" type="noConversion"/>
  <dataValidations xWindow="157" yWindow="695" count="25">
    <dataValidation allowBlank="1" showInputMessage="1" showErrorMessage="1" promptTitle="POE or POU Treatment Present?" prompt="Is a point of use filter on faucet, RO undersink filter system or whole house water softener present? Examples: Water Softener, RO Unit, Carbon Canister on faucet, whole-house filteration/treatment, _x000a_POU=Point of Use_x000a_POE=Point of Entry to Residence_x000a_" sqref="O1" xr:uid="{770008E1-79F2-4ACE-9F9A-09071A1A3242}"/>
    <dataValidation allowBlank="1" showInputMessage="1" showErrorMessage="1" promptTitle="WATER SYSTEM ID NUMBER" prompt="This is the water systems federal identification number. Kansas systems have 9-digit IDs starting wth KS. Example: KS2013209" sqref="A1" xr:uid="{2CAC193D-54A4-4436-A5EC-DFC46050C938}"/>
    <dataValidation allowBlank="1" showInputMessage="1" showErrorMessage="1" promptTitle="SYSTEM SPECIFIC ID " prompt="This a identifier that your system gives to this service. It might be a customer or account number." sqref="B1" xr:uid="{AE6DFF7B-1F1C-4F3A-9DF5-C3DAFD475A74}"/>
    <dataValidation allowBlank="1" showInputMessage="1" showErrorMessage="1" promptTitle="SERVICE ADDRESS" prompt="Actual Street location address of service line. Not the billing address that may be a location other than service location." sqref="C1" xr:uid="{23F372B2-A11A-4B39-8507-65BA5C3C98C6}"/>
    <dataValidation allowBlank="1" showInputMessage="1" showErrorMessage="1" promptTitle="WATER MAIN MATERIAL" prompt="Material or composition of water main to which the service is connected" sqref="D1" xr:uid="{55B712FA-D56D-4959-94BE-5676A7430A07}"/>
    <dataValidation allowBlank="1" showInputMessage="1" showErrorMessage="1" promptTitle="CONNECTOR OR GOOSENECK MATERIAL" prompt="Material or composition of flexible connector between the water main and service line. May be a gooseneck, pigtail or flexible tubing to prevent shearing of connection or to change elevation between main and service." sqref="E1" xr:uid="{B2243838-7617-4249-9082-BF8253607211}"/>
    <dataValidation allowBlank="1" showInputMessage="1" showErrorMessage="1" promptTitle="WAS LEAD EVER UPSTREAM?" prompt="Was lead piping ever located upstream of this service. This would include lead pipe that was removed during upgrades or main replacements. " sqref="F1" xr:uid="{C9B7CFFA-019E-48B0-B76A-F50257967833}"/>
    <dataValidation allowBlank="1" showInputMessage="1" showErrorMessage="1" promptTitle="PWS-OWNED SERVICE LINE MATERIAL" prompt="What is material or composition of existing service line owned by the public water system?" sqref="G1" xr:uid="{67AD8CD3-082F-4F19-B128-C8CE7D7BD43E}"/>
    <dataValidation allowBlank="1" showInputMessage="1" showErrorMessage="1" promptTitle="WAS PWS SERVICE LINE EVER LEAD?" prompt="Was the public water supply owned service line ever lead? Even if the service line may have been replaced, it is important to know if lead was ever present due to affect on downstream private side piping." sqref="H1" xr:uid="{FE0B5D28-D30F-434F-A297-23A018080DDE}"/>
    <dataValidation allowBlank="1" showInputMessage="1" showErrorMessage="1" promptTitle="PWS-SERVICE LINE INSTALL DATE" prompt="This is the date that the public water supply service line was installed. Please enter the year of most recent install date if service line has been replaced. Example year: 1967_x000a_If unknown Please enter UNKNOWN." sqref="J1" xr:uid="{4A2DB3DF-D846-4F4D-B6D3-6C91049D5718}"/>
    <dataValidation allowBlank="1" showInputMessage="1" showErrorMessage="1" promptTitle="PRIVATE SERVICE LINE MATERIAL" prompt="Material or compostion of privately owned service line. This is required by the Rule.. PWS may need to observe line material in meter pit if possible or speak to resident about pipe entry into structure. Photos of service entrance may help identify piping" sqref="K1" xr:uid="{E5C1CFF7-9457-421D-B75C-381BDE85A930}"/>
    <dataValidation allowBlank="1" showInputMessage="1" showErrorMessage="1" prompt="This is the date that the prvately owned service line was installed. Please enter the year of most recent install date if service line has been replaced. Example year: 1967_x000a_If unknown Please enter UNKNOWN." sqref="M1" xr:uid="{86F9B3B0-4557-484E-ABC5-ABB8C8460BF7}"/>
    <dataValidation allowBlank="1" showInputMessage="1" showErrorMessage="1" promptTitle="PRIVATE SERVICE LINE SIZE" prompt="What pipe size is the privately owned service line? This may be used to determine water volume in service line if needed for Trigger Level/ALE investigation." sqref="L1" xr:uid="{4B02723E-8751-4F88-99DA-1F003C180B0D}"/>
    <dataValidation allowBlank="1" showInputMessage="1" showErrorMessage="1" promptTitle="PRIMARY BUILDING PLUMBING " prompt="What is the most common piping material in structure? This may be original piping like copper pipe with lead-solder, galvanized or in newer structures this may be PEX pipe or PVC" sqref="P1" xr:uid="{01EBAB81-8F3A-4EE2-AD73-C0DB4B039D42}"/>
    <dataValidation allowBlank="1" showInputMessage="1" showErrorMessage="1" prompt="What is the second most common piping material in structure? This may be  piping like copper pipe with or without  lead-solder, galvanized or in newer structures this may be PEX pipe or PVC" sqref="Q1" xr:uid="{A7BFFEC7-3C87-47DD-A8AF-B1B092998362}"/>
    <dataValidation allowBlank="1" showInputMessage="1" showErrorMessage="1" promptTitle="YEAR STRUCTURE PLUMBING INSTALL" prompt="Usually will be the year the structure (residence or building) was built. However, if structure was re-plumbed, please use that date. Year ranges represent the regulation dates on the use of lead in plumbing. " sqref="R1" xr:uid="{88D8A201-C26A-433A-B19E-A5B915101C2B}"/>
    <dataValidation allowBlank="1" showInputMessage="1" showErrorMessage="1" promptTitle="IS LOCATION A LCRR SAMPLE SITE?" prompt="Will your system use this location as a Lead and Copper sample site?" sqref="S1" xr:uid="{9E858496-5481-4A73-A462-82FFD1EEA27C}"/>
    <dataValidation allowBlank="1" showInputMessage="1" showErrorMessage="1" promptTitle="REPLACE CONNECTOR?" prompt="Is the connector (gooseneck/pigtail) required to be removed when encountered or when service line is replaced?_x000a_" sqref="T1" xr:uid="{DB5E25DF-9652-4299-A5AD-04DE59C41A17}"/>
    <dataValidation allowBlank="1" showInputMessage="1" showErrorMessage="1" promptTitle="LSL CATEGORY IN INVENTORY" prompt="Each service line, considering all portions of the service line where ownership is split, must be categorized as either:_x000a_1. Lead_x000a_2. Galvanized requiring replacement_x000a_3. Non-lead_x000a_4. Lead status &quot;unknown&quot; will be considered lead by Rule" sqref="U1" xr:uid="{03903EC7-73C2-4772-B65B-7D12CBDBC72D}"/>
    <dataValidation allowBlank="1" showInputMessage="1" showErrorMessage="1" promptTitle="Sample Site Tiers" prompt="Water systems with LSLs are equired to collect samples from all LSL_x000a_sites (Tier 1 and 2) unless there is an insufficient number. In those cases, the water system must use Tier 3, 4, or 5 sites, in that order." sqref="V1" xr:uid="{740FFAAB-2EFF-41C3-A415-68E30A9E85F6}"/>
    <dataValidation allowBlank="1" showInputMessage="1" showErrorMessage="1" promptTitle="COUNTS AS FULL LSLR" prompt="Replacement of a lead service line (as well as galvanized service lines_x000a_requiring replacement),  that results in the entire_x000a_length of the service line being lead free." sqref="W1" xr:uid="{B10F7609-04BB-4344-AB0C-382CB52AD797}"/>
    <dataValidation allowBlank="1" showInputMessage="1" showErrorMessage="1" promptTitle="PWS Supplies Risk Mitigation" prompt="PWS must provide residents a &quot;POU&quot; or &quot;pitcher filter&quot; certified by the American_x000a_National Standards Institute to remove lead from drinking water" sqref="Y1" xr:uid="{37101E3F-42B2-48D9-932F-747704F97101}"/>
    <dataValidation allowBlank="1" showInputMessage="1" showErrorMessage="1" promptTitle="Resident Notification" prompt="Water systems that cause disturbance to a lead, galvanized_x000a_requiring replacement, or lead status unknown service line must provide resident information to reduce lead exposure." sqref="X1" xr:uid="{852A624A-2A83-4ED2-B6D5-B5644C052127}"/>
    <dataValidation allowBlank="1" showInputMessage="1" showErrorMessage="1" promptTitle="BUILDING TYPE" prompt="The LCRR prioritizes community water systems to sample sites to single-family and multi-family residences with LSLs, GRRs and other representative sites.  Non-transient, non-community systems may sample buildings with LSLs, GRRs and representative sites" sqref="N1" xr:uid="{4D9DB69E-C8D9-423F-B24F-4980CB9B36F9}"/>
    <dataValidation allowBlank="1" showInputMessage="1" showErrorMessage="1" promptTitle="Source Of LSL Information" prompt="Method used to identify Service Line Material (i.e. Visual observation, water sampling, construction drawings, excavation, Statistical Analysis, etc.)_x000a__x000a_" sqref="Z1" xr:uid="{B7C055E8-6844-43D1-B234-4597FCA50370}"/>
  </dataValidations>
  <pageMargins left="0.5" right="0.5" top="0.5" bottom="0.5" header="0.3" footer="0.3"/>
  <pageSetup scale="26" fitToHeight="0" orientation="landscape" r:id="rId1"/>
  <extLst>
    <ext xmlns:x14="http://schemas.microsoft.com/office/spreadsheetml/2009/9/main" uri="{CCE6A557-97BC-4b89-ADB6-D9C93CAAB3DF}">
      <x14:dataValidations xmlns:xm="http://schemas.microsoft.com/office/excel/2006/main" xWindow="157" yWindow="695" count="15">
        <x14:dataValidation type="list" allowBlank="1" showInputMessage="1" showErrorMessage="1" xr:uid="{17F1972C-C4D6-4E33-9BED-CCA6FE6B84D7}">
          <x14:formula1>
            <xm:f>'Permitted Values'!$D$2:$D$9</xm:f>
          </x14:formula1>
          <xm:sqref>D2:D1048576</xm:sqref>
        </x14:dataValidation>
        <x14:dataValidation type="list" allowBlank="1" showInputMessage="1" showErrorMessage="1" xr:uid="{6B8E0957-2A83-4095-8AA2-78D3F9726A5E}">
          <x14:formula1>
            <xm:f>'Permitted Values'!$E$2:$E$6</xm:f>
          </x14:formula1>
          <xm:sqref>E2:E1048576</xm:sqref>
        </x14:dataValidation>
        <x14:dataValidation type="list" allowBlank="1" showInputMessage="1" showErrorMessage="1" xr:uid="{44F23B01-E3E8-484D-A6D0-E947D2A00521}">
          <x14:formula1>
            <xm:f>'Permitted Values'!$H$2:$H$4</xm:f>
          </x14:formula1>
          <xm:sqref>H2:H1048576</xm:sqref>
        </x14:dataValidation>
        <x14:dataValidation type="list" allowBlank="1" showInputMessage="1" showErrorMessage="1" xr:uid="{962E18DC-824A-499B-8C43-951CBBA27603}">
          <x14:formula1>
            <xm:f>'Permitted Values'!$G$2:$G$10</xm:f>
          </x14:formula1>
          <xm:sqref>G2:G1048576</xm:sqref>
        </x14:dataValidation>
        <x14:dataValidation type="list" allowBlank="1" showInputMessage="1" showErrorMessage="1" xr:uid="{BD206895-A343-453A-BD06-8D06387848C5}">
          <x14:formula1>
            <xm:f>'Permitted Values'!$K$2:$K$10</xm:f>
          </x14:formula1>
          <xm:sqref>K2:K1048576</xm:sqref>
        </x14:dataValidation>
        <x14:dataValidation type="list" allowBlank="1" showInputMessage="1" showErrorMessage="1" xr:uid="{15A766E6-C652-4F16-8EEB-0309436F1D66}">
          <x14:formula1>
            <xm:f>'Permitted Values'!$N$2:$N$5</xm:f>
          </x14:formula1>
          <xm:sqref>N2:N1048576</xm:sqref>
        </x14:dataValidation>
        <x14:dataValidation type="list" allowBlank="1" showInputMessage="1" showErrorMessage="1" xr:uid="{3F349ACD-E08F-479B-94C3-7146839D0780}">
          <x14:formula1>
            <xm:f>'Permitted Values'!$P$2:$P$10</xm:f>
          </x14:formula1>
          <xm:sqref>P2:P1048576</xm:sqref>
        </x14:dataValidation>
        <x14:dataValidation type="list" allowBlank="1" showInputMessage="1" showErrorMessage="1" xr:uid="{0E13B4D2-2CCD-405F-B508-CF75A4286182}">
          <x14:formula1>
            <xm:f>'Permitted Values'!$Q$2:$Q$10</xm:f>
          </x14:formula1>
          <xm:sqref>Q2:Q1048576</xm:sqref>
        </x14:dataValidation>
        <x14:dataValidation type="list" allowBlank="1" showInputMessage="1" showErrorMessage="1" xr:uid="{CCA5E438-74D0-49E7-837B-CD271FB02093}">
          <x14:formula1>
            <xm:f>'Permitted Values'!$F$2:$F$4</xm:f>
          </x14:formula1>
          <xm:sqref>F2:F1048576</xm:sqref>
        </x14:dataValidation>
        <x14:dataValidation type="list" allowBlank="1" showInputMessage="1" showErrorMessage="1" xr:uid="{208A138B-1F14-4147-B24E-25AABFABA76D}">
          <x14:formula1>
            <xm:f>'Permitted Values'!$R$2:$R$5</xm:f>
          </x14:formula1>
          <xm:sqref>R2:R1048576</xm:sqref>
        </x14:dataValidation>
        <x14:dataValidation type="list" allowBlank="1" showInputMessage="1" showErrorMessage="1" xr:uid="{508F49CD-788A-4B30-9B03-E4BF94E2348C}">
          <x14:formula1>
            <xm:f>'Permitted Values'!$O$2:$O$4</xm:f>
          </x14:formula1>
          <xm:sqref>O2:O1048576</xm:sqref>
        </x14:dataValidation>
        <x14:dataValidation type="list" allowBlank="1" showInputMessage="1" showErrorMessage="1" promptTitle="PWS -OWNED SERVICE LINE SIZE" prompt="What pipe size is the public water system owned service line? This may be used to determine water volume in service line if needed for Trigger Level/ALE investigation." xr:uid="{09DC3B7C-AFF4-4B21-93D0-C19F22124A6D}">
          <x14:formula1>
            <xm:f>'Permitted Values'!$I$3:$I$21</xm:f>
          </x14:formula1>
          <xm:sqref>I1</xm:sqref>
        </x14:dataValidation>
        <x14:dataValidation type="list" allowBlank="1" showInputMessage="1" showErrorMessage="1" xr:uid="{ADF05AE8-B882-44E1-A336-5AEAD5A85F3A}">
          <x14:formula1>
            <xm:f>'Permitted Values'!$I$2:$I$21</xm:f>
          </x14:formula1>
          <xm:sqref>I2:I643</xm:sqref>
        </x14:dataValidation>
        <x14:dataValidation type="list" allowBlank="1" showInputMessage="1" showErrorMessage="1" xr:uid="{2E7A63DE-FE29-4AF1-B467-F80AE59B6A64}">
          <x14:formula1>
            <xm:f>'Permitted Values'!$L$2:$L$21</xm:f>
          </x14:formula1>
          <xm:sqref>L2:L643</xm:sqref>
        </x14:dataValidation>
        <x14:dataValidation type="list" allowBlank="1" showInputMessage="1" showErrorMessage="1" xr:uid="{CBD7AF9E-E371-4878-AAF4-6D8CB98B59DB}">
          <x14:formula1>
            <xm:f>'Permitted Values'!$S$2:$S$5</xm:f>
          </x14:formula1>
          <xm:sqref>S2:S1048576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912F-ECFC-4A75-8E83-7C5707F8BA97}">
  <dimension ref="A1:Y23"/>
  <sheetViews>
    <sheetView topLeftCell="N1" workbookViewId="0">
      <selection activeCell="P16" sqref="P16"/>
    </sheetView>
  </sheetViews>
  <sheetFormatPr defaultRowHeight="15" x14ac:dyDescent="0.25"/>
  <cols>
    <col min="1" max="1" width="13.5703125" customWidth="1"/>
    <col min="2" max="2" width="7.140625" bestFit="1" customWidth="1"/>
    <col min="3" max="3" width="12.5703125" customWidth="1"/>
    <col min="4" max="4" width="16.42578125" bestFit="1" customWidth="1"/>
    <col min="5" max="5" width="15.5703125" bestFit="1" customWidth="1"/>
    <col min="6" max="6" width="15.5703125" customWidth="1"/>
    <col min="7" max="7" width="28.5703125" customWidth="1"/>
    <col min="8" max="8" width="12.140625" bestFit="1" customWidth="1"/>
    <col min="9" max="9" width="9.85546875" style="8" customWidth="1"/>
    <col min="10" max="10" width="14.42578125" customWidth="1"/>
    <col min="11" max="11" width="18.140625" customWidth="1"/>
    <col min="12" max="12" width="11.28515625" style="8" customWidth="1"/>
    <col min="13" max="13" width="15.42578125" customWidth="1"/>
    <col min="14" max="14" width="12.7109375" bestFit="1" customWidth="1"/>
    <col min="15" max="15" width="13.28515625" customWidth="1"/>
    <col min="16" max="17" width="27.5703125" bestFit="1" customWidth="1"/>
    <col min="18" max="18" width="30.42578125" customWidth="1"/>
    <col min="19" max="19" width="20.140625" customWidth="1"/>
    <col min="20" max="24" width="18.42578125" bestFit="1" customWidth="1"/>
    <col min="25" max="25" width="18.85546875" bestFit="1" customWidth="1"/>
  </cols>
  <sheetData>
    <row r="1" spans="1:25" s="20" customFormat="1" ht="89.45" customHeight="1" x14ac:dyDescent="0.25">
      <c r="A1" s="9" t="s">
        <v>62</v>
      </c>
      <c r="B1" s="9" t="s">
        <v>63</v>
      </c>
      <c r="C1" s="9" t="s">
        <v>21</v>
      </c>
      <c r="D1" s="39" t="s">
        <v>22</v>
      </c>
      <c r="E1" s="39" t="s">
        <v>64</v>
      </c>
      <c r="F1" s="39" t="s">
        <v>65</v>
      </c>
      <c r="G1" s="39" t="s">
        <v>25</v>
      </c>
      <c r="H1" s="39" t="s">
        <v>26</v>
      </c>
      <c r="I1" s="40" t="s">
        <v>66</v>
      </c>
      <c r="J1" s="9" t="s">
        <v>67</v>
      </c>
      <c r="K1" s="39" t="s">
        <v>68</v>
      </c>
      <c r="L1" s="40" t="s">
        <v>30</v>
      </c>
      <c r="M1" s="9" t="s">
        <v>31</v>
      </c>
      <c r="N1" s="39" t="s">
        <v>32</v>
      </c>
      <c r="O1" s="39" t="s">
        <v>33</v>
      </c>
      <c r="P1" s="39" t="s">
        <v>69</v>
      </c>
      <c r="Q1" s="39" t="s">
        <v>70</v>
      </c>
      <c r="R1" s="39" t="s">
        <v>71</v>
      </c>
      <c r="S1" s="39" t="s">
        <v>72</v>
      </c>
      <c r="T1" s="6" t="s">
        <v>38</v>
      </c>
      <c r="U1" s="6" t="s">
        <v>39</v>
      </c>
      <c r="V1" s="6" t="s">
        <v>40</v>
      </c>
      <c r="W1" s="6" t="s">
        <v>73</v>
      </c>
      <c r="X1" s="6" t="s">
        <v>42</v>
      </c>
      <c r="Y1" s="6" t="s">
        <v>43</v>
      </c>
    </row>
    <row r="2" spans="1:25" x14ac:dyDescent="0.25">
      <c r="D2" s="17" t="s">
        <v>54</v>
      </c>
      <c r="E2" s="17" t="s">
        <v>46</v>
      </c>
      <c r="F2" s="18" t="s">
        <v>47</v>
      </c>
      <c r="G2" s="17" t="s">
        <v>46</v>
      </c>
      <c r="H2" s="19" t="s">
        <v>47</v>
      </c>
      <c r="I2" s="42" t="s">
        <v>56</v>
      </c>
      <c r="J2" s="1"/>
      <c r="K2" s="19" t="s">
        <v>46</v>
      </c>
      <c r="L2" s="42" t="s">
        <v>56</v>
      </c>
      <c r="N2" s="17" t="s">
        <v>52</v>
      </c>
      <c r="O2" s="17" t="s">
        <v>47</v>
      </c>
      <c r="P2" s="17" t="s">
        <v>46</v>
      </c>
      <c r="Q2" s="17" t="s">
        <v>46</v>
      </c>
      <c r="R2" s="17" t="s">
        <v>55</v>
      </c>
      <c r="S2" s="17" t="s">
        <v>47</v>
      </c>
    </row>
    <row r="3" spans="1:25" x14ac:dyDescent="0.25">
      <c r="D3" s="10" t="s">
        <v>75</v>
      </c>
      <c r="E3" s="10" t="s">
        <v>48</v>
      </c>
      <c r="F3" s="13" t="s">
        <v>49</v>
      </c>
      <c r="G3" s="10" t="s">
        <v>48</v>
      </c>
      <c r="H3" s="2" t="s">
        <v>49</v>
      </c>
      <c r="I3" s="11" t="s">
        <v>74</v>
      </c>
      <c r="J3" s="1"/>
      <c r="K3" s="2" t="s">
        <v>48</v>
      </c>
      <c r="L3" s="11" t="s">
        <v>74</v>
      </c>
      <c r="N3" s="10" t="s">
        <v>59</v>
      </c>
      <c r="O3" s="10" t="s">
        <v>49</v>
      </c>
      <c r="P3" s="10" t="s">
        <v>48</v>
      </c>
      <c r="Q3" s="10" t="s">
        <v>48</v>
      </c>
      <c r="R3" s="10" t="s">
        <v>61</v>
      </c>
      <c r="S3" s="10" t="s">
        <v>49</v>
      </c>
    </row>
    <row r="4" spans="1:25" x14ac:dyDescent="0.25">
      <c r="D4" s="10" t="s">
        <v>77</v>
      </c>
      <c r="E4" s="10" t="s">
        <v>78</v>
      </c>
      <c r="F4" s="13" t="s">
        <v>56</v>
      </c>
      <c r="G4" s="10" t="s">
        <v>51</v>
      </c>
      <c r="H4" s="2" t="s">
        <v>56</v>
      </c>
      <c r="I4" s="11" t="s">
        <v>76</v>
      </c>
      <c r="J4" s="1"/>
      <c r="K4" s="2" t="s">
        <v>51</v>
      </c>
      <c r="L4" s="11" t="s">
        <v>76</v>
      </c>
      <c r="N4" t="s">
        <v>79</v>
      </c>
      <c r="O4" s="10" t="s">
        <v>56</v>
      </c>
      <c r="P4" s="10" t="s">
        <v>53</v>
      </c>
      <c r="Q4" s="10" t="s">
        <v>53</v>
      </c>
      <c r="R4" s="10" t="s">
        <v>80</v>
      </c>
      <c r="S4" s="10" t="s">
        <v>198</v>
      </c>
    </row>
    <row r="5" spans="1:25" x14ac:dyDescent="0.25">
      <c r="D5" s="10" t="s">
        <v>45</v>
      </c>
      <c r="E5" s="10" t="s">
        <v>81</v>
      </c>
      <c r="G5" s="10" t="s">
        <v>54</v>
      </c>
      <c r="I5" s="11" t="s">
        <v>58</v>
      </c>
      <c r="J5" s="1"/>
      <c r="K5" s="2" t="s">
        <v>54</v>
      </c>
      <c r="L5" s="11" t="s">
        <v>58</v>
      </c>
      <c r="N5" t="s">
        <v>82</v>
      </c>
      <c r="P5" s="10" t="s">
        <v>51</v>
      </c>
      <c r="Q5" s="10" t="s">
        <v>51</v>
      </c>
      <c r="R5" s="10" t="s">
        <v>56</v>
      </c>
      <c r="S5" s="10" t="s">
        <v>56</v>
      </c>
    </row>
    <row r="6" spans="1:25" x14ac:dyDescent="0.25">
      <c r="D6" s="10" t="s">
        <v>57</v>
      </c>
      <c r="E6" s="10" t="s">
        <v>56</v>
      </c>
      <c r="G6" s="10" t="s">
        <v>57</v>
      </c>
      <c r="I6" s="11" t="s">
        <v>50</v>
      </c>
      <c r="J6" s="1"/>
      <c r="K6" s="2" t="s">
        <v>57</v>
      </c>
      <c r="L6" s="11" t="s">
        <v>50</v>
      </c>
      <c r="P6" s="10" t="s">
        <v>54</v>
      </c>
      <c r="Q6" s="10" t="s">
        <v>54</v>
      </c>
      <c r="R6" s="10"/>
    </row>
    <row r="7" spans="1:25" x14ac:dyDescent="0.25">
      <c r="D7" s="10" t="s">
        <v>60</v>
      </c>
      <c r="G7" s="10" t="s">
        <v>60</v>
      </c>
      <c r="I7" s="11" t="s">
        <v>83</v>
      </c>
      <c r="J7" s="1"/>
      <c r="K7" s="2" t="s">
        <v>60</v>
      </c>
      <c r="L7" s="11" t="s">
        <v>83</v>
      </c>
      <c r="P7" s="10" t="s">
        <v>57</v>
      </c>
      <c r="Q7" s="10" t="s">
        <v>57</v>
      </c>
      <c r="R7" s="10"/>
    </row>
    <row r="8" spans="1:25" x14ac:dyDescent="0.25">
      <c r="D8" s="10" t="s">
        <v>86</v>
      </c>
      <c r="G8" s="10" t="s">
        <v>87</v>
      </c>
      <c r="I8" s="11" t="s">
        <v>84</v>
      </c>
      <c r="J8" s="1"/>
      <c r="K8" s="2" t="s">
        <v>87</v>
      </c>
      <c r="L8" s="11" t="s">
        <v>85</v>
      </c>
      <c r="P8" s="10" t="s">
        <v>60</v>
      </c>
      <c r="Q8" s="10" t="s">
        <v>60</v>
      </c>
      <c r="R8" s="10"/>
    </row>
    <row r="9" spans="1:25" x14ac:dyDescent="0.25">
      <c r="D9" s="10" t="s">
        <v>82</v>
      </c>
      <c r="G9" s="10" t="s">
        <v>90</v>
      </c>
      <c r="I9" s="11" t="s">
        <v>88</v>
      </c>
      <c r="J9" s="1"/>
      <c r="K9" s="2" t="s">
        <v>90</v>
      </c>
      <c r="L9" s="11" t="s">
        <v>89</v>
      </c>
      <c r="P9" s="10" t="s">
        <v>90</v>
      </c>
      <c r="Q9" s="10" t="s">
        <v>90</v>
      </c>
      <c r="R9" s="10"/>
    </row>
    <row r="10" spans="1:25" x14ac:dyDescent="0.25">
      <c r="G10" s="10" t="s">
        <v>56</v>
      </c>
      <c r="I10" s="11" t="s">
        <v>91</v>
      </c>
      <c r="J10" s="1"/>
      <c r="K10" s="2" t="s">
        <v>56</v>
      </c>
      <c r="L10" s="11" t="s">
        <v>92</v>
      </c>
      <c r="P10" s="10" t="s">
        <v>56</v>
      </c>
      <c r="Q10" s="10" t="s">
        <v>56</v>
      </c>
      <c r="R10" s="10"/>
    </row>
    <row r="11" spans="1:25" x14ac:dyDescent="0.25">
      <c r="I11" s="11" t="s">
        <v>93</v>
      </c>
      <c r="J11" s="1"/>
      <c r="L11" s="11" t="s">
        <v>93</v>
      </c>
      <c r="R11" s="10"/>
    </row>
    <row r="12" spans="1:25" x14ac:dyDescent="0.25">
      <c r="G12" s="7" t="s">
        <v>95</v>
      </c>
      <c r="I12" s="11" t="s">
        <v>194</v>
      </c>
      <c r="J12" s="1"/>
      <c r="K12" s="7" t="s">
        <v>95</v>
      </c>
      <c r="L12" s="11" t="s">
        <v>194</v>
      </c>
    </row>
    <row r="13" spans="1:25" x14ac:dyDescent="0.25">
      <c r="G13" s="7" t="s">
        <v>97</v>
      </c>
      <c r="I13" s="11" t="s">
        <v>94</v>
      </c>
      <c r="J13" s="1"/>
      <c r="K13" s="7" t="s">
        <v>97</v>
      </c>
      <c r="L13" s="11" t="s">
        <v>94</v>
      </c>
    </row>
    <row r="14" spans="1:25" x14ac:dyDescent="0.25">
      <c r="G14" s="7" t="s">
        <v>56</v>
      </c>
      <c r="I14" s="11" t="s">
        <v>96</v>
      </c>
      <c r="J14" s="1"/>
      <c r="K14" s="7" t="s">
        <v>56</v>
      </c>
      <c r="L14" s="11" t="s">
        <v>96</v>
      </c>
    </row>
    <row r="15" spans="1:25" x14ac:dyDescent="0.25">
      <c r="I15" s="11" t="s">
        <v>193</v>
      </c>
      <c r="J15" s="1"/>
      <c r="L15" s="11" t="s">
        <v>193</v>
      </c>
    </row>
    <row r="16" spans="1:25" x14ac:dyDescent="0.25">
      <c r="I16" s="11" t="s">
        <v>98</v>
      </c>
      <c r="J16" s="1"/>
      <c r="L16" s="11" t="s">
        <v>98</v>
      </c>
    </row>
    <row r="17" spans="7:25" x14ac:dyDescent="0.25">
      <c r="I17" s="11" t="s">
        <v>99</v>
      </c>
      <c r="J17" s="1"/>
      <c r="L17" s="11" t="s">
        <v>99</v>
      </c>
    </row>
    <row r="18" spans="7:25" x14ac:dyDescent="0.25">
      <c r="I18" s="11" t="s">
        <v>100</v>
      </c>
      <c r="L18" s="11" t="s">
        <v>100</v>
      </c>
    </row>
    <row r="19" spans="7:25" x14ac:dyDescent="0.25">
      <c r="I19" s="11" t="s">
        <v>101</v>
      </c>
      <c r="L19" s="11" t="s">
        <v>101</v>
      </c>
    </row>
    <row r="20" spans="7:25" s="3" customFormat="1" ht="105" x14ac:dyDescent="0.25">
      <c r="G20" s="3" t="s">
        <v>104</v>
      </c>
      <c r="I20" s="11" t="s">
        <v>102</v>
      </c>
      <c r="J20" s="3" t="s">
        <v>105</v>
      </c>
      <c r="K20" s="3" t="s">
        <v>104</v>
      </c>
      <c r="L20" s="11" t="s">
        <v>102</v>
      </c>
      <c r="M20" s="3" t="s">
        <v>105</v>
      </c>
      <c r="S20"/>
      <c r="T20" t="s">
        <v>107</v>
      </c>
      <c r="U20" t="s">
        <v>107</v>
      </c>
      <c r="V20" t="s">
        <v>107</v>
      </c>
      <c r="W20" t="s">
        <v>107</v>
      </c>
      <c r="X20" t="s">
        <v>107</v>
      </c>
      <c r="Y20" t="s">
        <v>107</v>
      </c>
    </row>
    <row r="21" spans="7:25" ht="45" x14ac:dyDescent="0.25">
      <c r="I21" s="11" t="s">
        <v>103</v>
      </c>
      <c r="L21" s="11" t="s">
        <v>103</v>
      </c>
      <c r="S21" s="3" t="s">
        <v>106</v>
      </c>
    </row>
    <row r="22" spans="7:25" x14ac:dyDescent="0.25">
      <c r="I22" s="15"/>
      <c r="L22" s="11"/>
    </row>
    <row r="23" spans="7:25" x14ac:dyDescent="0.25">
      <c r="L23" s="16"/>
    </row>
  </sheetData>
  <sheetProtection algorithmName="SHA-512" hashValue="e+TEge2HoC5NczE1NusJ+HUcWoudRGIxZ9CL6liZPP9l0FXwUUUGORR9NStlBjgk/treBjbPoHB+I7wXbfNzZA==" saltValue="cJobXbWCpSNJq/O2t0M6W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4BCB-1E7B-4EDC-8F8F-F802A0ACAF72}">
  <dimension ref="A1:I16"/>
  <sheetViews>
    <sheetView topLeftCell="A2" workbookViewId="0">
      <selection activeCell="C20" sqref="C20"/>
    </sheetView>
  </sheetViews>
  <sheetFormatPr defaultRowHeight="15" x14ac:dyDescent="0.25"/>
  <cols>
    <col min="1" max="1" width="35.28515625" customWidth="1"/>
    <col min="2" max="2" width="12.42578125" customWidth="1"/>
    <col min="3" max="3" width="74.28515625" customWidth="1"/>
    <col min="4" max="4" width="14.7109375" customWidth="1"/>
    <col min="5" max="5" width="12.140625" customWidth="1"/>
    <col min="6" max="6" width="32.5703125" customWidth="1"/>
    <col min="7" max="7" width="27.28515625" customWidth="1"/>
    <col min="8" max="8" width="37.42578125" bestFit="1" customWidth="1"/>
    <col min="9" max="9" width="9.5703125" customWidth="1"/>
  </cols>
  <sheetData>
    <row r="1" spans="1:9" ht="90" x14ac:dyDescent="0.25">
      <c r="A1" t="s">
        <v>108</v>
      </c>
      <c r="B1" s="3" t="s">
        <v>109</v>
      </c>
      <c r="C1" t="s">
        <v>110</v>
      </c>
      <c r="D1" s="3" t="s">
        <v>111</v>
      </c>
      <c r="E1" s="3" t="s">
        <v>112</v>
      </c>
      <c r="F1" s="3" t="s">
        <v>113</v>
      </c>
      <c r="G1" t="s">
        <v>114</v>
      </c>
      <c r="H1" t="s">
        <v>115</v>
      </c>
      <c r="I1" t="s">
        <v>116</v>
      </c>
    </row>
    <row r="2" spans="1:9" ht="62.85" customHeight="1" x14ac:dyDescent="0.25">
      <c r="A2" s="4" t="str">
        <f>'KS-LSLI Spreadsheet'!T1</f>
        <v>REPLACE  GOOSENECK/PIGTAIL CONNECTOR</v>
      </c>
      <c r="B2" s="12" t="s">
        <v>117</v>
      </c>
      <c r="C2" s="4" t="str">
        <f>'KS-LSLI Spreadsheet'!U1</f>
        <v>LSL CATEGORY IN INVENTORY</v>
      </c>
      <c r="D2" s="12" t="s">
        <v>117</v>
      </c>
      <c r="E2" s="4" t="str">
        <f>'KS-LSLI Spreadsheet'!V1</f>
        <v>SAMPLE SITE SELECTION CRITERIA (SITE TIER)</v>
      </c>
      <c r="F2" s="3" t="s">
        <v>117</v>
      </c>
      <c r="G2" s="4" t="str">
        <f>'KS-LSLI Spreadsheet'!W1</f>
        <v>Would this count as full LSLR if All Lead &amp; GRR is removed?</v>
      </c>
      <c r="H2" s="4" t="str">
        <f>'KS-LSLI Spreadsheet'!X1</f>
        <v>REQUIRES RESIDENT NOTIFICATION IF LSL DISTURBED</v>
      </c>
      <c r="I2" s="4" t="str">
        <f>'KS-LSLI Spreadsheet'!Y1</f>
        <v>REQUIRES RISK MITIGATION (POU OR PITCHER FILTER)</v>
      </c>
    </row>
    <row r="3" spans="1:9" x14ac:dyDescent="0.25">
      <c r="A3" t="s">
        <v>118</v>
      </c>
      <c r="B3" t="s">
        <v>47</v>
      </c>
      <c r="C3" t="s">
        <v>195</v>
      </c>
      <c r="D3" t="s">
        <v>46</v>
      </c>
      <c r="E3">
        <v>1</v>
      </c>
      <c r="F3" t="s">
        <v>119</v>
      </c>
      <c r="G3" t="s">
        <v>120</v>
      </c>
      <c r="H3" t="s">
        <v>121</v>
      </c>
      <c r="I3" t="s">
        <v>122</v>
      </c>
    </row>
    <row r="4" spans="1:9" x14ac:dyDescent="0.25">
      <c r="A4" t="s">
        <v>123</v>
      </c>
      <c r="B4" t="s">
        <v>49</v>
      </c>
      <c r="C4" t="s">
        <v>124</v>
      </c>
      <c r="D4" t="s">
        <v>125</v>
      </c>
      <c r="E4">
        <v>2</v>
      </c>
      <c r="F4" t="s">
        <v>126</v>
      </c>
      <c r="G4" t="s">
        <v>127</v>
      </c>
      <c r="H4" t="s">
        <v>128</v>
      </c>
    </row>
    <row r="5" spans="1:9" x14ac:dyDescent="0.25">
      <c r="A5" t="s">
        <v>129</v>
      </c>
      <c r="B5" t="s">
        <v>47</v>
      </c>
      <c r="E5">
        <v>3</v>
      </c>
      <c r="F5" t="s">
        <v>130</v>
      </c>
    </row>
    <row r="6" spans="1:9" x14ac:dyDescent="0.25">
      <c r="C6" t="s">
        <v>46</v>
      </c>
      <c r="D6" t="s">
        <v>46</v>
      </c>
      <c r="E6">
        <v>4</v>
      </c>
      <c r="F6" t="s">
        <v>131</v>
      </c>
    </row>
    <row r="7" spans="1:9" ht="30" x14ac:dyDescent="0.25">
      <c r="C7" t="s">
        <v>56</v>
      </c>
      <c r="D7" s="7" t="s">
        <v>196</v>
      </c>
      <c r="E7">
        <v>5</v>
      </c>
      <c r="F7" s="3" t="s">
        <v>132</v>
      </c>
    </row>
    <row r="8" spans="1:9" x14ac:dyDescent="0.25">
      <c r="C8" t="s">
        <v>48</v>
      </c>
      <c r="D8" t="s">
        <v>133</v>
      </c>
      <c r="F8" s="3"/>
    </row>
    <row r="9" spans="1:9" x14ac:dyDescent="0.25">
      <c r="C9" t="s">
        <v>134</v>
      </c>
      <c r="D9" t="s">
        <v>125</v>
      </c>
      <c r="F9" s="3"/>
    </row>
    <row r="10" spans="1:9" x14ac:dyDescent="0.25">
      <c r="C10" t="s">
        <v>54</v>
      </c>
      <c r="D10" t="s">
        <v>133</v>
      </c>
      <c r="F10" s="3"/>
    </row>
    <row r="11" spans="1:9" x14ac:dyDescent="0.25">
      <c r="C11" t="s">
        <v>78</v>
      </c>
      <c r="D11" t="s">
        <v>133</v>
      </c>
      <c r="E11" s="56"/>
      <c r="F11" s="58" t="s">
        <v>135</v>
      </c>
    </row>
    <row r="12" spans="1:9" x14ac:dyDescent="0.25">
      <c r="C12" t="s">
        <v>90</v>
      </c>
      <c r="D12" t="s">
        <v>133</v>
      </c>
      <c r="E12" s="57"/>
      <c r="F12" s="58"/>
    </row>
    <row r="13" spans="1:9" x14ac:dyDescent="0.25">
      <c r="E13" s="5"/>
      <c r="F13" t="s">
        <v>136</v>
      </c>
    </row>
    <row r="14" spans="1:9" x14ac:dyDescent="0.25">
      <c r="C14" s="14"/>
      <c r="D14" s="14"/>
    </row>
    <row r="16" spans="1:9" x14ac:dyDescent="0.25">
      <c r="F16" t="s">
        <v>137</v>
      </c>
    </row>
  </sheetData>
  <sheetProtection algorithmName="SHA-512" hashValue="XI7k6wDjffBNQksT5F/vrvmBWup99yz43MpIiDn7aLhgNuJMq2lvy7OOXCpJ3rsyHaURScY5560EW3GcUGrpLg==" saltValue="Ugmp/OUZaQpCSu0jFlmw5g==" spinCount="100000" sheet="1" objects="1" scenarios="1"/>
  <mergeCells count="2">
    <mergeCell ref="E11:E12"/>
    <mergeCell ref="F11:F12"/>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F1C87BEC2F6041AB0F4520B237B098" ma:contentTypeVersion="2" ma:contentTypeDescription="Create a new document." ma:contentTypeScope="" ma:versionID="46ed2f96ec18bc7e85553a1bbcc1b738">
  <xsd:schema xmlns:xsd="http://www.w3.org/2001/XMLSchema" xmlns:xs="http://www.w3.org/2001/XMLSchema" xmlns:p="http://schemas.microsoft.com/office/2006/metadata/properties" xmlns:ns2="3a6d53b8-29b8-40c5-84b5-6f9138f4a890" targetNamespace="http://schemas.microsoft.com/office/2006/metadata/properties" ma:root="true" ma:fieldsID="fe47d9ede6ae479480d3bb8e2a741a1f" ns2:_="">
    <xsd:import namespace="3a6d53b8-29b8-40c5-84b5-6f9138f4a89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6d53b8-29b8-40c5-84b5-6f9138f4a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1A3CFE-9A6F-404A-8DC3-B39464E7A5CC}">
  <ds:schemaRefs>
    <ds:schemaRef ds:uri="http://schemas.microsoft.com/sharepoint/v3/contenttype/forms"/>
  </ds:schemaRefs>
</ds:datastoreItem>
</file>

<file path=customXml/itemProps2.xml><?xml version="1.0" encoding="utf-8"?>
<ds:datastoreItem xmlns:ds="http://schemas.openxmlformats.org/officeDocument/2006/customXml" ds:itemID="{FDCEF447-CAFB-4B6F-91C4-E0FB7CDA1F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1B912AC-570F-4030-BD17-CC5A50783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6d53b8-29b8-40c5-84b5-6f9138f4a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General Instructions</vt:lpstr>
      <vt:lpstr>Spreadsheet Instructions</vt:lpstr>
      <vt:lpstr>KS-LSLI Spreadsheet</vt:lpstr>
      <vt:lpstr>Permitted Values</vt:lpstr>
      <vt:lpstr>Rules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Gavin [KDHE]</dc:creator>
  <cp:keywords/>
  <dc:description/>
  <cp:lastModifiedBy>City of Towanda .</cp:lastModifiedBy>
  <cp:revision/>
  <dcterms:created xsi:type="dcterms:W3CDTF">2021-09-07T22:03:21Z</dcterms:created>
  <dcterms:modified xsi:type="dcterms:W3CDTF">2025-03-17T13:54:58Z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0x010100C3F1C87BEC2F6041AB0F4520B237B098</vt:lpwstr>
  </property>
</Properties>
</file>